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3630" windowWidth="18900" windowHeight="10965" activeTab="0"/>
  </bookViews>
  <sheets>
    <sheet name="Template" sheetId="1" r:id="rId1"/>
  </sheets>
  <definedNames>
    <definedName name="_xlnm._FilterDatabase" localSheetId="0" hidden="1">'Template'!$A$6:$AC$6</definedName>
  </definedNames>
  <calcPr fullCalcOnLoad="1"/>
</workbook>
</file>

<file path=xl/sharedStrings.xml><?xml version="1.0" encoding="utf-8"?>
<sst xmlns="http://schemas.openxmlformats.org/spreadsheetml/2006/main" count="2949" uniqueCount="1082">
  <si>
    <t>Building #</t>
  </si>
  <si>
    <t>Tenant</t>
  </si>
  <si>
    <t>Lease Begin</t>
  </si>
  <si>
    <t>Sq Ft Used</t>
  </si>
  <si>
    <t>Property Type</t>
  </si>
  <si>
    <t>Months</t>
  </si>
  <si>
    <t>Security Deposit</t>
  </si>
  <si>
    <t>Lease Status</t>
  </si>
  <si>
    <t>Lease Exp/Term</t>
  </si>
  <si>
    <t>Bldg Sq Ft</t>
  </si>
  <si>
    <t>Land Sq Ft</t>
  </si>
  <si>
    <t>Total Sq Ft</t>
  </si>
  <si>
    <t>$/sq ft/mo</t>
  </si>
  <si>
    <t>Lease</t>
  </si>
  <si>
    <t>Length</t>
  </si>
  <si>
    <t>$/sq ft/yr</t>
  </si>
  <si>
    <t>Total</t>
  </si>
  <si>
    <t>months in</t>
  </si>
  <si>
    <t>Annualized</t>
  </si>
  <si>
    <t>are computed on the fraction of the year they overlap</t>
  </si>
  <si>
    <r>
      <rPr>
        <b/>
        <sz val="8"/>
        <color indexed="8"/>
        <rFont val="Calibri"/>
        <family val="2"/>
      </rPr>
      <t xml:space="preserve">Note: </t>
    </r>
    <r>
      <rPr>
        <sz val="8"/>
        <color indexed="8"/>
        <rFont val="Calibri"/>
        <family val="2"/>
      </rPr>
      <t>$/sqft amounts for rent terms that don't align with FY</t>
    </r>
  </si>
  <si>
    <t>Lease #/Use Agr#</t>
  </si>
  <si>
    <t>Rent Roll Report - generated at 6/5/2023 for fiscal year 2023</t>
  </si>
  <si>
    <t>FY 23</t>
  </si>
  <si>
    <t>Oct 22</t>
  </si>
  <si>
    <t>Nov 22</t>
  </si>
  <si>
    <t>Dec 22</t>
  </si>
  <si>
    <t>Jan 23</t>
  </si>
  <si>
    <t>Feb 23</t>
  </si>
  <si>
    <t>Mar 23</t>
  </si>
  <si>
    <t>Apr 23</t>
  </si>
  <si>
    <t>May 23</t>
  </si>
  <si>
    <t>Jun 23</t>
  </si>
  <si>
    <t>Jul 23</t>
  </si>
  <si>
    <t>Aug 23</t>
  </si>
  <si>
    <t>Sep 23</t>
  </si>
  <si>
    <t>2021-005</t>
  </si>
  <si>
    <t>009-0-B</t>
  </si>
  <si>
    <t>Alaris Aerospace Systems, LLC</t>
  </si>
  <si>
    <t>Aviation Bldg</t>
  </si>
  <si>
    <t>5/1/2022</t>
  </si>
  <si>
    <t>4/30/2023</t>
  </si>
  <si>
    <t>Terminated Normally</t>
  </si>
  <si>
    <t>12</t>
  </si>
  <si>
    <t>2023-020</t>
  </si>
  <si>
    <t>5/1/2023</t>
  </si>
  <si>
    <t>4/30/2026</t>
  </si>
  <si>
    <t>Active</t>
  </si>
  <si>
    <t>36</t>
  </si>
  <si>
    <t>009-A-B</t>
  </si>
  <si>
    <t>009-B-B</t>
  </si>
  <si>
    <t>2023-019</t>
  </si>
  <si>
    <t>013-0-B</t>
  </si>
  <si>
    <t>Eric's Heating and Air</t>
  </si>
  <si>
    <t>Commercial Bldg</t>
  </si>
  <si>
    <t>4/1/2023</t>
  </si>
  <si>
    <t>3/31/2024</t>
  </si>
  <si>
    <t>2019-001</t>
  </si>
  <si>
    <t>016-0-L</t>
  </si>
  <si>
    <t>Gator Dock &amp; Marine Acquisition LLC</t>
  </si>
  <si>
    <t>Commercial Land</t>
  </si>
  <si>
    <t>8/1/2020</t>
  </si>
  <si>
    <t>8/1/2025</t>
  </si>
  <si>
    <t>60</t>
  </si>
  <si>
    <t>016-0-B</t>
  </si>
  <si>
    <t>016-A-B</t>
  </si>
  <si>
    <t>016-B-B</t>
  </si>
  <si>
    <t>016-C-B</t>
  </si>
  <si>
    <t>2021-031</t>
  </si>
  <si>
    <t>024-0-B</t>
  </si>
  <si>
    <t>Future Health Concepts, Inc.</t>
  </si>
  <si>
    <t>9/1/2021</t>
  </si>
  <si>
    <t>8/31/2023</t>
  </si>
  <si>
    <t>24</t>
  </si>
  <si>
    <t>024-A-B</t>
  </si>
  <si>
    <t>3000-012</t>
  </si>
  <si>
    <t>037-0-B</t>
  </si>
  <si>
    <t>SAA- IT</t>
  </si>
  <si>
    <t>SAA</t>
  </si>
  <si>
    <t>8/13/2009</t>
  </si>
  <si>
    <t>2019-015</t>
  </si>
  <si>
    <t>041-0-B</t>
  </si>
  <si>
    <t>Aerosim Academy, Inc.</t>
  </si>
  <si>
    <t>9/1/2018</t>
  </si>
  <si>
    <t>8/31/2028</t>
  </si>
  <si>
    <t>120</t>
  </si>
  <si>
    <t>052-K-K</t>
  </si>
  <si>
    <t>2018-004</t>
  </si>
  <si>
    <t>056-0-B</t>
  </si>
  <si>
    <t>Seminole County Sheriff's Office</t>
  </si>
  <si>
    <t>Aviation Land</t>
  </si>
  <si>
    <t>4/1/2018</t>
  </si>
  <si>
    <t>2/28/2026</t>
  </si>
  <si>
    <t>95</t>
  </si>
  <si>
    <t>058-0-B</t>
  </si>
  <si>
    <t>3000-070</t>
  </si>
  <si>
    <t>059-0-B</t>
  </si>
  <si>
    <t>SAA-Police</t>
  </si>
  <si>
    <t>1/12/2010</t>
  </si>
  <si>
    <t>2022-019</t>
  </si>
  <si>
    <t>060-0-B</t>
  </si>
  <si>
    <t>Hazard Services International, Inc.</t>
  </si>
  <si>
    <t>4/30/2024</t>
  </si>
  <si>
    <t>060-0-L</t>
  </si>
  <si>
    <t>3000-030</t>
  </si>
  <si>
    <t>128-0-B</t>
  </si>
  <si>
    <t>SAA - Maintenance</t>
  </si>
  <si>
    <t>128-A-B</t>
  </si>
  <si>
    <t>129-0-B</t>
  </si>
  <si>
    <t>2017-021</t>
  </si>
  <si>
    <t>130-0-B</t>
  </si>
  <si>
    <t>Constant Aviation, LLC</t>
  </si>
  <si>
    <t>7/1/2017</t>
  </si>
  <si>
    <t>74</t>
  </si>
  <si>
    <t>131-0-L</t>
  </si>
  <si>
    <t>131-0-R</t>
  </si>
  <si>
    <t>Aviation Ramp</t>
  </si>
  <si>
    <t>131-0-B</t>
  </si>
  <si>
    <t>2021-040</t>
  </si>
  <si>
    <t>132-0-B</t>
  </si>
  <si>
    <t>Jetflow</t>
  </si>
  <si>
    <t>8/3/2021</t>
  </si>
  <si>
    <t>7/31/2023</t>
  </si>
  <si>
    <t>2023-032</t>
  </si>
  <si>
    <t>8/1/2023</t>
  </si>
  <si>
    <t>7/31/2024</t>
  </si>
  <si>
    <t>Pending (not yet started)</t>
  </si>
  <si>
    <t>3000-020</t>
  </si>
  <si>
    <t>133-1-B</t>
  </si>
  <si>
    <t>SAA - Administration</t>
  </si>
  <si>
    <t>4/12/2011</t>
  </si>
  <si>
    <t>133-2-B</t>
  </si>
  <si>
    <t>133-3-B</t>
  </si>
  <si>
    <t>133-4-B</t>
  </si>
  <si>
    <t>2014-023</t>
  </si>
  <si>
    <t>140-N-B</t>
  </si>
  <si>
    <t>Athens Towing &amp; Recovery, Inc</t>
  </si>
  <si>
    <t>9/15/2014</t>
  </si>
  <si>
    <t>8/31/2024</t>
  </si>
  <si>
    <t>140-S-B</t>
  </si>
  <si>
    <t>2021-030</t>
  </si>
  <si>
    <t>141-0-B</t>
  </si>
  <si>
    <t>Concurrent Group, LLC</t>
  </si>
  <si>
    <t>6/17/2021</t>
  </si>
  <si>
    <t>6/30/2024</t>
  </si>
  <si>
    <t>37</t>
  </si>
  <si>
    <t>141-0-L</t>
  </si>
  <si>
    <t>2016-020</t>
  </si>
  <si>
    <t>142-E-B</t>
  </si>
  <si>
    <t>Architectural Effects, LLC</t>
  </si>
  <si>
    <t>9/1/2016</t>
  </si>
  <si>
    <t>84</t>
  </si>
  <si>
    <t>2012-011</t>
  </si>
  <si>
    <t>142-W-B</t>
  </si>
  <si>
    <t>Synergy Wood Products, Inc.</t>
  </si>
  <si>
    <t>1/1/2013</t>
  </si>
  <si>
    <t>3/31/2023</t>
  </si>
  <si>
    <t>123</t>
  </si>
  <si>
    <t>2023-018</t>
  </si>
  <si>
    <t>3/31/2028</t>
  </si>
  <si>
    <t>2012-020</t>
  </si>
  <si>
    <t>145-0-B</t>
  </si>
  <si>
    <t>Airline Training &amp; Leasing Corp</t>
  </si>
  <si>
    <t>6/1/2012</t>
  </si>
  <si>
    <t>8/31/2045</t>
  </si>
  <si>
    <t>399</t>
  </si>
  <si>
    <t>2015-005</t>
  </si>
  <si>
    <t>145-A-L</t>
  </si>
  <si>
    <t>9/1/2015</t>
  </si>
  <si>
    <t>360</t>
  </si>
  <si>
    <t>145-A-B</t>
  </si>
  <si>
    <t>2022-039</t>
  </si>
  <si>
    <t>147-0-B</t>
  </si>
  <si>
    <t>Liberty Aerospace, Inc.</t>
  </si>
  <si>
    <t>9/1/2022</t>
  </si>
  <si>
    <t>1/31/2023</t>
  </si>
  <si>
    <t>5</t>
  </si>
  <si>
    <t>2023-007</t>
  </si>
  <si>
    <t>2/1/2023</t>
  </si>
  <si>
    <t>6</t>
  </si>
  <si>
    <t>147-0-R</t>
  </si>
  <si>
    <t>2015-017</t>
  </si>
  <si>
    <t>148-0-B</t>
  </si>
  <si>
    <t>8/1/2015</t>
  </si>
  <si>
    <t>96</t>
  </si>
  <si>
    <t>2023-026</t>
  </si>
  <si>
    <t>7/31/2026</t>
  </si>
  <si>
    <t>2021-043</t>
  </si>
  <si>
    <t>149-0-B</t>
  </si>
  <si>
    <t>12/1/2021</t>
  </si>
  <si>
    <t>11/30/2023</t>
  </si>
  <si>
    <t>210-0-F</t>
  </si>
  <si>
    <t>214-0-B</t>
  </si>
  <si>
    <t>250-11-F</t>
  </si>
  <si>
    <t>Fuel Storage</t>
  </si>
  <si>
    <t>250-5-F</t>
  </si>
  <si>
    <t>250-6A-F</t>
  </si>
  <si>
    <t>2022-018</t>
  </si>
  <si>
    <t>255-W-B</t>
  </si>
  <si>
    <t>Central Florida Bakery</t>
  </si>
  <si>
    <t>4/6/2022</t>
  </si>
  <si>
    <t>2014-025</t>
  </si>
  <si>
    <t>255-E-B</t>
  </si>
  <si>
    <t>Trinity Technology Group, Inc</t>
  </si>
  <si>
    <t>11/1/2014</t>
  </si>
  <si>
    <t>9/30/2024</t>
  </si>
  <si>
    <t>119</t>
  </si>
  <si>
    <t>2021-033</t>
  </si>
  <si>
    <t>256-0-B</t>
  </si>
  <si>
    <t>Florida Clay Art, Co.</t>
  </si>
  <si>
    <t>7/1/2021</t>
  </si>
  <si>
    <t>256-0-L</t>
  </si>
  <si>
    <t>285-0-B</t>
  </si>
  <si>
    <t>289-0-B</t>
  </si>
  <si>
    <t>2000-999</t>
  </si>
  <si>
    <t>296-D-B</t>
  </si>
  <si>
    <t>Orlando Sanford Domestic, Inc</t>
  </si>
  <si>
    <t>1/1/2000</t>
  </si>
  <si>
    <t>12/31/2029</t>
  </si>
  <si>
    <t>296-E-P</t>
  </si>
  <si>
    <t>Parking</t>
  </si>
  <si>
    <t>296-D-K</t>
  </si>
  <si>
    <t>296-A-K</t>
  </si>
  <si>
    <t>296-E-K</t>
  </si>
  <si>
    <t>296-VIG-B</t>
  </si>
  <si>
    <t>296-D2-F</t>
  </si>
  <si>
    <t>3000-071</t>
  </si>
  <si>
    <t>296-3173-B</t>
  </si>
  <si>
    <t>SAA- Control Center</t>
  </si>
  <si>
    <t>1/1/2005</t>
  </si>
  <si>
    <t>2017-024</t>
  </si>
  <si>
    <t>296-F0-F</t>
  </si>
  <si>
    <t>Orlando Sanford International, Inc.</t>
  </si>
  <si>
    <t>11/7/2017</t>
  </si>
  <si>
    <t>1/31/2039</t>
  </si>
  <si>
    <t>255</t>
  </si>
  <si>
    <t>297-0-B</t>
  </si>
  <si>
    <t>2014-003</t>
  </si>
  <si>
    <t>298-S-B</t>
  </si>
  <si>
    <t>Smith, Coty A</t>
  </si>
  <si>
    <t>Residential</t>
  </si>
  <si>
    <t>2/15/2014</t>
  </si>
  <si>
    <t>4/12/2023</t>
  </si>
  <si>
    <t>110</t>
  </si>
  <si>
    <t>2021-052</t>
  </si>
  <si>
    <t>299-0-B</t>
  </si>
  <si>
    <t>Robbins, Mike</t>
  </si>
  <si>
    <t>10/5/2021</t>
  </si>
  <si>
    <t>10/4/2022</t>
  </si>
  <si>
    <t>2020-025</t>
  </si>
  <si>
    <t>302-0-B</t>
  </si>
  <si>
    <t>Rivera, Michael</t>
  </si>
  <si>
    <t>2020-015</t>
  </si>
  <si>
    <t>303-0-B</t>
  </si>
  <si>
    <t>Rozzo, Candice</t>
  </si>
  <si>
    <t>6/1/2020</t>
  </si>
  <si>
    <t>310-0-B</t>
  </si>
  <si>
    <t>2009-052</t>
  </si>
  <si>
    <t>310-T-L</t>
  </si>
  <si>
    <t>10/1/2009</t>
  </si>
  <si>
    <t>9/30/2027</t>
  </si>
  <si>
    <t>216</t>
  </si>
  <si>
    <t>2021-057</t>
  </si>
  <si>
    <t>317-0-B</t>
  </si>
  <si>
    <t>Aircraft Service International Group (ASIG) by Menzies Aviation</t>
  </si>
  <si>
    <t>2/1/2022</t>
  </si>
  <si>
    <t>2023-002</t>
  </si>
  <si>
    <t>1/31/2024</t>
  </si>
  <si>
    <t>2020-042</t>
  </si>
  <si>
    <t>332-0-B</t>
  </si>
  <si>
    <t>Vertical Aviation Technologies, Inc.</t>
  </si>
  <si>
    <t>12/1/2020</t>
  </si>
  <si>
    <t>11/30/2022</t>
  </si>
  <si>
    <t>2022-056</t>
  </si>
  <si>
    <t>12/1/2022</t>
  </si>
  <si>
    <t>2017-022</t>
  </si>
  <si>
    <t>333-0-B</t>
  </si>
  <si>
    <t>9/1/2017</t>
  </si>
  <si>
    <t>72</t>
  </si>
  <si>
    <t>2016-002</t>
  </si>
  <si>
    <t>333-A-B</t>
  </si>
  <si>
    <t>First Flight Aviary, Inc.</t>
  </si>
  <si>
    <t>1/5/2016</t>
  </si>
  <si>
    <t>103</t>
  </si>
  <si>
    <t>400-0-B</t>
  </si>
  <si>
    <t>400-1-B</t>
  </si>
  <si>
    <t>401-0-B</t>
  </si>
  <si>
    <t>401-A-B</t>
  </si>
  <si>
    <t>2003-907</t>
  </si>
  <si>
    <t>403-A-E</t>
  </si>
  <si>
    <t>Loader, Michael</t>
  </si>
  <si>
    <t>T-Hangar Small</t>
  </si>
  <si>
    <t>6/17/2009</t>
  </si>
  <si>
    <t>2022-057</t>
  </si>
  <si>
    <t>403-1-E</t>
  </si>
  <si>
    <t>Pereda, Carlos</t>
  </si>
  <si>
    <t>12/13/2022</t>
  </si>
  <si>
    <t>6/2/2023</t>
  </si>
  <si>
    <t>2022-010</t>
  </si>
  <si>
    <t>403-2-E</t>
  </si>
  <si>
    <t>OSFC -Davis, Charles Club</t>
  </si>
  <si>
    <t>7/1/2022</t>
  </si>
  <si>
    <t>6/30/2023</t>
  </si>
  <si>
    <t>2023-015</t>
  </si>
  <si>
    <t>6/1/2023</t>
  </si>
  <si>
    <t>5/30/2025</t>
  </si>
  <si>
    <t>23</t>
  </si>
  <si>
    <t>2022-059</t>
  </si>
  <si>
    <t>403-3-E</t>
  </si>
  <si>
    <t>Primc, Randy</t>
  </si>
  <si>
    <t>1/1/2023</t>
  </si>
  <si>
    <t>12/31/2025</t>
  </si>
  <si>
    <t>2019-008</t>
  </si>
  <si>
    <t>403-4-E</t>
  </si>
  <si>
    <t>Rawski, Ryan</t>
  </si>
  <si>
    <t>4/1/2019</t>
  </si>
  <si>
    <t>2022-058</t>
  </si>
  <si>
    <t>403-5-E</t>
  </si>
  <si>
    <t>Lytwyn, Marcian</t>
  </si>
  <si>
    <t>2022-068</t>
  </si>
  <si>
    <t>403-7-E</t>
  </si>
  <si>
    <t>Propellerhead Aviation, Inc.</t>
  </si>
  <si>
    <t>12/31/2024</t>
  </si>
  <si>
    <t>2013-019</t>
  </si>
  <si>
    <t>403-8-E</t>
  </si>
  <si>
    <t>McEnaney, John</t>
  </si>
  <si>
    <t>6/1/2013</t>
  </si>
  <si>
    <t>2023-045</t>
  </si>
  <si>
    <t>404-9-E</t>
  </si>
  <si>
    <t>2022-069</t>
  </si>
  <si>
    <t>404-10-E</t>
  </si>
  <si>
    <t>Vavrek, Starr</t>
  </si>
  <si>
    <t>2022-067</t>
  </si>
  <si>
    <t>404-11-E</t>
  </si>
  <si>
    <t>Pendergast, Dennis</t>
  </si>
  <si>
    <t>12/30/2024</t>
  </si>
  <si>
    <t>2022-070</t>
  </si>
  <si>
    <t>404-12-E</t>
  </si>
  <si>
    <t>Brawner, Jason</t>
  </si>
  <si>
    <t>2023-008</t>
  </si>
  <si>
    <t>404-13-E</t>
  </si>
  <si>
    <t>Rizza, Dennis</t>
  </si>
  <si>
    <t>1/31/2025</t>
  </si>
  <si>
    <t>2023-048</t>
  </si>
  <si>
    <t>404-14-E</t>
  </si>
  <si>
    <t>Taylor, Matthew</t>
  </si>
  <si>
    <t>5/31/2024</t>
  </si>
  <si>
    <t>2023-009</t>
  </si>
  <si>
    <t>404-15-E</t>
  </si>
  <si>
    <t>McPherson, Joshua</t>
  </si>
  <si>
    <t>2023-010</t>
  </si>
  <si>
    <t>404-16-E</t>
  </si>
  <si>
    <t>Cartagena, Alfonso</t>
  </si>
  <si>
    <t>2022-060</t>
  </si>
  <si>
    <t>404-17-E</t>
  </si>
  <si>
    <t>Richards, Michael</t>
  </si>
  <si>
    <t>2/7/2023</t>
  </si>
  <si>
    <t>1</t>
  </si>
  <si>
    <t>2023-004</t>
  </si>
  <si>
    <t>404-18-E</t>
  </si>
  <si>
    <t>Camadella, Chris</t>
  </si>
  <si>
    <t>404-F-E</t>
  </si>
  <si>
    <t>2021-069</t>
  </si>
  <si>
    <t>405-19-E</t>
  </si>
  <si>
    <t>2023-047</t>
  </si>
  <si>
    <t>Cevasco, Robert</t>
  </si>
  <si>
    <t>2022-020</t>
  </si>
  <si>
    <t>405-20-E</t>
  </si>
  <si>
    <t>Desvernine, Michael, K.</t>
  </si>
  <si>
    <t>2023-029</t>
  </si>
  <si>
    <t>9/1/2023</t>
  </si>
  <si>
    <t>8/31/2025</t>
  </si>
  <si>
    <t>2019-019</t>
  </si>
  <si>
    <t>405-22-E</t>
  </si>
  <si>
    <t>Kenney, Tony</t>
  </si>
  <si>
    <t>9/1/2019</t>
  </si>
  <si>
    <t>2019-021</t>
  </si>
  <si>
    <t>405-23-E</t>
  </si>
  <si>
    <t>11/1/2019</t>
  </si>
  <si>
    <t>2022-014</t>
  </si>
  <si>
    <t>405-24-E</t>
  </si>
  <si>
    <t>10/1/2022</t>
  </si>
  <si>
    <t>9/30/2023</t>
  </si>
  <si>
    <t>2022-034</t>
  </si>
  <si>
    <t>405-25-E</t>
  </si>
  <si>
    <t>Patino, Oscar</t>
  </si>
  <si>
    <t>6/1/2022</t>
  </si>
  <si>
    <t>5/31/2023</t>
  </si>
  <si>
    <t>2022-028</t>
  </si>
  <si>
    <t>406-26-E</t>
  </si>
  <si>
    <t>2023-036</t>
  </si>
  <si>
    <t>406-27-E</t>
  </si>
  <si>
    <t>Mendez, Francisco</t>
  </si>
  <si>
    <t>2022-027</t>
  </si>
  <si>
    <t>406-28-E</t>
  </si>
  <si>
    <t>OSFC -Davis, Charles</t>
  </si>
  <si>
    <t>2002-030</t>
  </si>
  <si>
    <t>406-29-E</t>
  </si>
  <si>
    <t>Creel, Claude</t>
  </si>
  <si>
    <t>8/6/2002</t>
  </si>
  <si>
    <t>2022-026</t>
  </si>
  <si>
    <t>406-30-E</t>
  </si>
  <si>
    <t>2023-041</t>
  </si>
  <si>
    <t>406-31-E</t>
  </si>
  <si>
    <t>Davis, Jonathon</t>
  </si>
  <si>
    <t>2023-039</t>
  </si>
  <si>
    <t>406-32-E</t>
  </si>
  <si>
    <t>Weigman, Michael Scott</t>
  </si>
  <si>
    <t>406-M-K</t>
  </si>
  <si>
    <t>2022-032</t>
  </si>
  <si>
    <t>407-0-B</t>
  </si>
  <si>
    <t>Tim (Zip) Simons</t>
  </si>
  <si>
    <t>6/7/2022</t>
  </si>
  <si>
    <t>2013-025</t>
  </si>
  <si>
    <t>408-0-B</t>
  </si>
  <si>
    <t>Freeman Holdings of Orlando, LLC</t>
  </si>
  <si>
    <t>8/16/2013</t>
  </si>
  <si>
    <t>7/31/2033</t>
  </si>
  <si>
    <t>240</t>
  </si>
  <si>
    <t>2022-052</t>
  </si>
  <si>
    <t>409-0-B</t>
  </si>
  <si>
    <t>Cars2Drive, LLC</t>
  </si>
  <si>
    <t>410-0-B</t>
  </si>
  <si>
    <t>Real Deal Steel, LLC</t>
  </si>
  <si>
    <t>4/1/2022</t>
  </si>
  <si>
    <t>2018-041</t>
  </si>
  <si>
    <t>411-33-E</t>
  </si>
  <si>
    <t>Williams, David</t>
  </si>
  <si>
    <t>1/1/2019</t>
  </si>
  <si>
    <t>2018-032</t>
  </si>
  <si>
    <t>411-34-E</t>
  </si>
  <si>
    <t>Botson, William</t>
  </si>
  <si>
    <t>11/13/2018</t>
  </si>
  <si>
    <t>2022-035</t>
  </si>
  <si>
    <t>411-35-E</t>
  </si>
  <si>
    <t>Guillen, David</t>
  </si>
  <si>
    <t>8/1/2022</t>
  </si>
  <si>
    <t>2023-021</t>
  </si>
  <si>
    <t>7/31/2025</t>
  </si>
  <si>
    <t>2022-011</t>
  </si>
  <si>
    <t>411-36-E</t>
  </si>
  <si>
    <t>2023-016</t>
  </si>
  <si>
    <t>2021-063</t>
  </si>
  <si>
    <t>411-37-E</t>
  </si>
  <si>
    <t>Strong, James</t>
  </si>
  <si>
    <t>10/26/2021</t>
  </si>
  <si>
    <t>10/25/2022</t>
  </si>
  <si>
    <t>2022-021</t>
  </si>
  <si>
    <t>2018-035</t>
  </si>
  <si>
    <t>411-38-E</t>
  </si>
  <si>
    <t>Goudreau, Sean</t>
  </si>
  <si>
    <t>12/1/2018</t>
  </si>
  <si>
    <t>2002-041</t>
  </si>
  <si>
    <t>411-39-E</t>
  </si>
  <si>
    <t>Malone, Michael</t>
  </si>
  <si>
    <t>8/1/2002</t>
  </si>
  <si>
    <t>2018-039</t>
  </si>
  <si>
    <t>411-40-E</t>
  </si>
  <si>
    <t>TURNBERRY AIR, LLC</t>
  </si>
  <si>
    <t>2019-010</t>
  </si>
  <si>
    <t>411-42-E</t>
  </si>
  <si>
    <t>Hermida, Luis</t>
  </si>
  <si>
    <t>5/1/2019</t>
  </si>
  <si>
    <t>2022-024</t>
  </si>
  <si>
    <t>411-43-E</t>
  </si>
  <si>
    <t>Emmer, Allyson</t>
  </si>
  <si>
    <t>10/31/2022</t>
  </si>
  <si>
    <t>4</t>
  </si>
  <si>
    <t>2023-017</t>
  </si>
  <si>
    <t>11/1/2022</t>
  </si>
  <si>
    <t>10/31/2024</t>
  </si>
  <si>
    <t>2020-007</t>
  </si>
  <si>
    <t>411-44-E</t>
  </si>
  <si>
    <t>2/20/2020</t>
  </si>
  <si>
    <t>2008-033</t>
  </si>
  <si>
    <t>411-45-E</t>
  </si>
  <si>
    <t>Beech, John</t>
  </si>
  <si>
    <t>10/1/2008</t>
  </si>
  <si>
    <t>2016-027</t>
  </si>
  <si>
    <t>412-46-E</t>
  </si>
  <si>
    <t>Pertuz, Freddy</t>
  </si>
  <si>
    <t>10/26/2016</t>
  </si>
  <si>
    <t>2017-034</t>
  </si>
  <si>
    <t>412-47-E</t>
  </si>
  <si>
    <t>10/1/2017</t>
  </si>
  <si>
    <t>2022-005</t>
  </si>
  <si>
    <t>412-48-E</t>
  </si>
  <si>
    <t>Summitt, Geoffrey</t>
  </si>
  <si>
    <t>2022-066</t>
  </si>
  <si>
    <t>7/1/2023</t>
  </si>
  <si>
    <t>6/1/2025</t>
  </si>
  <si>
    <t>2017-036</t>
  </si>
  <si>
    <t>412-49-E</t>
  </si>
  <si>
    <t>Eby, Thomas</t>
  </si>
  <si>
    <t>11/8/2017</t>
  </si>
  <si>
    <t>2017-011</t>
  </si>
  <si>
    <t>412-50-E</t>
  </si>
  <si>
    <t>Rasquinha, Warren</t>
  </si>
  <si>
    <t>5/1/2017</t>
  </si>
  <si>
    <t>2019-002</t>
  </si>
  <si>
    <t>412-51-E</t>
  </si>
  <si>
    <t>3/1/2019</t>
  </si>
  <si>
    <t>2002-111</t>
  </si>
  <si>
    <t>412-52-E</t>
  </si>
  <si>
    <t>Adams, John G.</t>
  </si>
  <si>
    <t>11/1/2000</t>
  </si>
  <si>
    <t>2019-016</t>
  </si>
  <si>
    <t>412-53-E</t>
  </si>
  <si>
    <t>Ferriss, Kyle</t>
  </si>
  <si>
    <t>7/17/2019</t>
  </si>
  <si>
    <t>41</t>
  </si>
  <si>
    <t>2023-030</t>
  </si>
  <si>
    <t>2016-006</t>
  </si>
  <si>
    <t>412-54-E</t>
  </si>
  <si>
    <t>Hand, David C.</t>
  </si>
  <si>
    <t>4/1/2016</t>
  </si>
  <si>
    <t>2021-026</t>
  </si>
  <si>
    <t>413-B</t>
  </si>
  <si>
    <t>6/1/2021</t>
  </si>
  <si>
    <t>2023-038</t>
  </si>
  <si>
    <t>2013-028</t>
  </si>
  <si>
    <t>415-0-F</t>
  </si>
  <si>
    <t>8/12/2013</t>
  </si>
  <si>
    <t>2010-009</t>
  </si>
  <si>
    <t>416-0-B</t>
  </si>
  <si>
    <t>Seminole County Board of County Commissioners</t>
  </si>
  <si>
    <t>7/8/2010</t>
  </si>
  <si>
    <t>7/7/2030</t>
  </si>
  <si>
    <t>418-0-B</t>
  </si>
  <si>
    <t>418-0-L</t>
  </si>
  <si>
    <t>418-A-B</t>
  </si>
  <si>
    <t>2022-015</t>
  </si>
  <si>
    <t>420-0-L</t>
  </si>
  <si>
    <t>American Builders Supply, Inc.</t>
  </si>
  <si>
    <t>2022-031</t>
  </si>
  <si>
    <t>421-0-B</t>
  </si>
  <si>
    <t>2002-013</t>
  </si>
  <si>
    <t>422-0-B</t>
  </si>
  <si>
    <t>Toro Company, The</t>
  </si>
  <si>
    <t>9/6/2002</t>
  </si>
  <si>
    <t>9/30/2025</t>
  </si>
  <si>
    <t>277</t>
  </si>
  <si>
    <t>2022-002</t>
  </si>
  <si>
    <t>423-0-B</t>
  </si>
  <si>
    <t>Brocato, Marcus</t>
  </si>
  <si>
    <t>2022-055</t>
  </si>
  <si>
    <t>3/31/2025</t>
  </si>
  <si>
    <t>2021-007</t>
  </si>
  <si>
    <t>424-0-L</t>
  </si>
  <si>
    <t>2/1/2021</t>
  </si>
  <si>
    <t>424-0-B</t>
  </si>
  <si>
    <t>2022-043</t>
  </si>
  <si>
    <t>425-0-B</t>
  </si>
  <si>
    <t>2013-027</t>
  </si>
  <si>
    <t>426-0-L</t>
  </si>
  <si>
    <t>426-0-R</t>
  </si>
  <si>
    <t>426-0-B</t>
  </si>
  <si>
    <t>2022-008</t>
  </si>
  <si>
    <t>427-57-E</t>
  </si>
  <si>
    <t>Clouse, Lance</t>
  </si>
  <si>
    <t>8/30/2023</t>
  </si>
  <si>
    <t>11</t>
  </si>
  <si>
    <t>2023-025</t>
  </si>
  <si>
    <t>2010-035</t>
  </si>
  <si>
    <t>427-58-E</t>
  </si>
  <si>
    <t>High, Dr. Edward O.</t>
  </si>
  <si>
    <t>11/8/2010</t>
  </si>
  <si>
    <t>2022-030</t>
  </si>
  <si>
    <t>427-59-E</t>
  </si>
  <si>
    <t>Tarantino, Joseph</t>
  </si>
  <si>
    <t>2023-046</t>
  </si>
  <si>
    <t>Rosado, Carlos</t>
  </si>
  <si>
    <t>2022-022</t>
  </si>
  <si>
    <t>427-60-E</t>
  </si>
  <si>
    <t>Collum, Gregg W.</t>
  </si>
  <si>
    <t>2023-035</t>
  </si>
  <si>
    <t>Zetir, Mohamad</t>
  </si>
  <si>
    <t>2021-067</t>
  </si>
  <si>
    <t>427-61-E</t>
  </si>
  <si>
    <t>Morales, Luis F</t>
  </si>
  <si>
    <t>2022-042</t>
  </si>
  <si>
    <t>5/9/2023</t>
  </si>
  <si>
    <t>2023-024</t>
  </si>
  <si>
    <t>5/31/2025</t>
  </si>
  <si>
    <t>2000-082</t>
  </si>
  <si>
    <t>427-62-E</t>
  </si>
  <si>
    <t>Albers, Edward J.</t>
  </si>
  <si>
    <t>2010-026</t>
  </si>
  <si>
    <t>428-69-E</t>
  </si>
  <si>
    <t>Moore, Donald L.</t>
  </si>
  <si>
    <t>9/1/2010</t>
  </si>
  <si>
    <t>2002-124</t>
  </si>
  <si>
    <t>428-63-E</t>
  </si>
  <si>
    <t>Vertical Aviation - Clark</t>
  </si>
  <si>
    <t>2002-005</t>
  </si>
  <si>
    <t>428-64-E</t>
  </si>
  <si>
    <t>Sickinger, Dr. Barton G.</t>
  </si>
  <si>
    <t>2019-007</t>
  </si>
  <si>
    <t>428-65-E</t>
  </si>
  <si>
    <t>2022-006</t>
  </si>
  <si>
    <t>428-66-E</t>
  </si>
  <si>
    <t>Lietzke, Gerald P.</t>
  </si>
  <si>
    <t>2022-062</t>
  </si>
  <si>
    <t>6/30/2025</t>
  </si>
  <si>
    <t>2022-007</t>
  </si>
  <si>
    <t>428-68-E</t>
  </si>
  <si>
    <t>2022-063</t>
  </si>
  <si>
    <t>2021-053</t>
  </si>
  <si>
    <t>428-70-E</t>
  </si>
  <si>
    <t>Phillips, Michael &amp; David</t>
  </si>
  <si>
    <t>11/1/2021</t>
  </si>
  <si>
    <t>2022-040</t>
  </si>
  <si>
    <t>10/31/2023</t>
  </si>
  <si>
    <t>2022-003</t>
  </si>
  <si>
    <t>429-71-E</t>
  </si>
  <si>
    <t>Lala, Princy</t>
  </si>
  <si>
    <t>2022-064</t>
  </si>
  <si>
    <t>2023-003</t>
  </si>
  <si>
    <t>429-72-E</t>
  </si>
  <si>
    <t>Sparks, Claude W., Jr.</t>
  </si>
  <si>
    <t>2022-044</t>
  </si>
  <si>
    <t>429-73-E</t>
  </si>
  <si>
    <t>Murray, William</t>
  </si>
  <si>
    <t>2012-014</t>
  </si>
  <si>
    <t>429-75-E</t>
  </si>
  <si>
    <t>McKay, Wiliam</t>
  </si>
  <si>
    <t>3/1/2012</t>
  </si>
  <si>
    <t>2022-012</t>
  </si>
  <si>
    <t>429-76-E</t>
  </si>
  <si>
    <t>2023-037</t>
  </si>
  <si>
    <t>Saindon, Christopher</t>
  </si>
  <si>
    <t>2022-004</t>
  </si>
  <si>
    <t>429-74-E</t>
  </si>
  <si>
    <t>De Gracia, Jack P</t>
  </si>
  <si>
    <t>2022-065</t>
  </si>
  <si>
    <t>2020-003</t>
  </si>
  <si>
    <t>430-81-E</t>
  </si>
  <si>
    <t>T-Hangar Large</t>
  </si>
  <si>
    <t>2/1/2020</t>
  </si>
  <si>
    <t>2022-045</t>
  </si>
  <si>
    <t>430-82-E</t>
  </si>
  <si>
    <t>Gomez, Jeffrey O.</t>
  </si>
  <si>
    <t>3/1/2022</t>
  </si>
  <si>
    <t>2/28/2023</t>
  </si>
  <si>
    <t>2023-011</t>
  </si>
  <si>
    <t>3/1/2023</t>
  </si>
  <si>
    <t>2/28/2025</t>
  </si>
  <si>
    <t>2016-021</t>
  </si>
  <si>
    <t>430-77-E</t>
  </si>
  <si>
    <t>Turner, Doug</t>
  </si>
  <si>
    <t>8/15/2016</t>
  </si>
  <si>
    <t>2008-005</t>
  </si>
  <si>
    <t>430-78-E</t>
  </si>
  <si>
    <t>Air Papa Bravo Corporation ( Dr. Jose Borrero)</t>
  </si>
  <si>
    <t>3/1/2008</t>
  </si>
  <si>
    <t>2016-028</t>
  </si>
  <si>
    <t>430-79-E</t>
  </si>
  <si>
    <t>Zielke, Mike</t>
  </si>
  <si>
    <t>11/1/2016</t>
  </si>
  <si>
    <t>2011-013</t>
  </si>
  <si>
    <t>430-80-E</t>
  </si>
  <si>
    <t>4/1/2011</t>
  </si>
  <si>
    <t>2017-026</t>
  </si>
  <si>
    <t>430-83-E</t>
  </si>
  <si>
    <t>Gousse, Ralph</t>
  </si>
  <si>
    <t>8/1/2017</t>
  </si>
  <si>
    <t>2002-037</t>
  </si>
  <si>
    <t>430-84-E</t>
  </si>
  <si>
    <t>McGlashon, Richard S.</t>
  </si>
  <si>
    <t>2009-058</t>
  </si>
  <si>
    <t>430-85-E</t>
  </si>
  <si>
    <t>Farmer, Gary E.</t>
  </si>
  <si>
    <t>12/1/2009</t>
  </si>
  <si>
    <t>2021-058</t>
  </si>
  <si>
    <t>430-86-E</t>
  </si>
  <si>
    <t>Ritter, Nathan</t>
  </si>
  <si>
    <t>2022-029</t>
  </si>
  <si>
    <t>10/30/2023</t>
  </si>
  <si>
    <t>2022-047</t>
  </si>
  <si>
    <t>431-87-E</t>
  </si>
  <si>
    <t>2009-002</t>
  </si>
  <si>
    <t>431-88-E</t>
  </si>
  <si>
    <t>Griffin, John</t>
  </si>
  <si>
    <t>2/1/2009</t>
  </si>
  <si>
    <t>2012-026</t>
  </si>
  <si>
    <t>431-90-E</t>
  </si>
  <si>
    <t>Odom, Joe</t>
  </si>
  <si>
    <t>8/16/2012</t>
  </si>
  <si>
    <t>2019-025</t>
  </si>
  <si>
    <t>431-91-E</t>
  </si>
  <si>
    <t>Mataras, Harry</t>
  </si>
  <si>
    <t>12/1/2019</t>
  </si>
  <si>
    <t>2022-016</t>
  </si>
  <si>
    <t>433-0-L</t>
  </si>
  <si>
    <t>5/31/2027</t>
  </si>
  <si>
    <t>434-0-L</t>
  </si>
  <si>
    <t>435-0-L</t>
  </si>
  <si>
    <t>2013-003</t>
  </si>
  <si>
    <t>437-0-B</t>
  </si>
  <si>
    <t>10/1/2013</t>
  </si>
  <si>
    <t>144</t>
  </si>
  <si>
    <t>438-0-B</t>
  </si>
  <si>
    <t>2019-003</t>
  </si>
  <si>
    <t>439-0-B</t>
  </si>
  <si>
    <t>54</t>
  </si>
  <si>
    <t>2022-051</t>
  </si>
  <si>
    <t>440-0-B</t>
  </si>
  <si>
    <t>FHG Solutions, Inc.</t>
  </si>
  <si>
    <t>12/6/2022</t>
  </si>
  <si>
    <t>11/30/2025</t>
  </si>
  <si>
    <t>2021-065</t>
  </si>
  <si>
    <t>441-104-E</t>
  </si>
  <si>
    <t>Bateman, David</t>
  </si>
  <si>
    <t>2023-005</t>
  </si>
  <si>
    <t>2021-055</t>
  </si>
  <si>
    <t>441-105-E</t>
  </si>
  <si>
    <t>Wiencek, Spencer</t>
  </si>
  <si>
    <t>1/1/2022</t>
  </si>
  <si>
    <t>12/31/2022</t>
  </si>
  <si>
    <t>2022-041</t>
  </si>
  <si>
    <t>12/31/2023</t>
  </si>
  <si>
    <t>2013-016</t>
  </si>
  <si>
    <t>441-106-E</t>
  </si>
  <si>
    <t>Gonzalez, Jesse</t>
  </si>
  <si>
    <t>5/17/2013</t>
  </si>
  <si>
    <t>2021-064</t>
  </si>
  <si>
    <t>441-107-E</t>
  </si>
  <si>
    <t>Box, Brent James</t>
  </si>
  <si>
    <t>2022-025</t>
  </si>
  <si>
    <t>2017-018</t>
  </si>
  <si>
    <t>441-109-E</t>
  </si>
  <si>
    <t>Simulator Ventures, LLC</t>
  </si>
  <si>
    <t>6/19/2017</t>
  </si>
  <si>
    <t>2/6/2023</t>
  </si>
  <si>
    <t>Terminated through default</t>
  </si>
  <si>
    <t>68</t>
  </si>
  <si>
    <t>2023-013</t>
  </si>
  <si>
    <t>2014-019</t>
  </si>
  <si>
    <t>442-92-E</t>
  </si>
  <si>
    <t>Krips, Jack</t>
  </si>
  <si>
    <t>8/1/2014</t>
  </si>
  <si>
    <t>2002-040</t>
  </si>
  <si>
    <t>442-93-E</t>
  </si>
  <si>
    <t>Krauser, Kent F.</t>
  </si>
  <si>
    <t>7/17/2002</t>
  </si>
  <si>
    <t>2017-039</t>
  </si>
  <si>
    <t>442-98-E</t>
  </si>
  <si>
    <t>Dejesus, Benjamin</t>
  </si>
  <si>
    <t>12/1/2017</t>
  </si>
  <si>
    <t>2018-007</t>
  </si>
  <si>
    <t>442-99-E</t>
  </si>
  <si>
    <t>Jackson, George</t>
  </si>
  <si>
    <t>3/13/2018</t>
  </si>
  <si>
    <t>2016-018</t>
  </si>
  <si>
    <t>442-94-E</t>
  </si>
  <si>
    <t>Buechele, David</t>
  </si>
  <si>
    <t>6/17/2016</t>
  </si>
  <si>
    <t>79</t>
  </si>
  <si>
    <t>2022-050</t>
  </si>
  <si>
    <t>Slauson, Harold</t>
  </si>
  <si>
    <t>2021-068</t>
  </si>
  <si>
    <t>442-95-E</t>
  </si>
  <si>
    <t>Ramcoobair, Shivanand</t>
  </si>
  <si>
    <t>2022-046</t>
  </si>
  <si>
    <t>2023-040</t>
  </si>
  <si>
    <t>442-96-E</t>
  </si>
  <si>
    <t>Schmedeman, Andrew and Cecelia</t>
  </si>
  <si>
    <t>2022-009</t>
  </si>
  <si>
    <t>442-100-E</t>
  </si>
  <si>
    <t>2023-012</t>
  </si>
  <si>
    <t>2016-012</t>
  </si>
  <si>
    <t>442-101-E</t>
  </si>
  <si>
    <t>Honerbrink, Daniel</t>
  </si>
  <si>
    <t>5/16/2016</t>
  </si>
  <si>
    <t>2021-061</t>
  </si>
  <si>
    <t>442-102-E</t>
  </si>
  <si>
    <t>2022-061</t>
  </si>
  <si>
    <t>2018-008</t>
  </si>
  <si>
    <t>442-103-E</t>
  </si>
  <si>
    <t>Enns, Lawrence</t>
  </si>
  <si>
    <t>4/9/2018</t>
  </si>
  <si>
    <t>1990-033</t>
  </si>
  <si>
    <t>450-0-L</t>
  </si>
  <si>
    <t>GH Holdings USA, LLC</t>
  </si>
  <si>
    <t>9/1/1990</t>
  </si>
  <si>
    <t>9/30/2029</t>
  </si>
  <si>
    <t>469</t>
  </si>
  <si>
    <t>450-0-B</t>
  </si>
  <si>
    <t>450-0-R</t>
  </si>
  <si>
    <t>3000-100</t>
  </si>
  <si>
    <t>451-0-T</t>
  </si>
  <si>
    <t>FAA ATC Tower</t>
  </si>
  <si>
    <t>2000-006</t>
  </si>
  <si>
    <t>452-A-R</t>
  </si>
  <si>
    <t>4/4/2000</t>
  </si>
  <si>
    <t>3/31/2030</t>
  </si>
  <si>
    <t>452-0-L</t>
  </si>
  <si>
    <t>452-A-B</t>
  </si>
  <si>
    <t>2000-008</t>
  </si>
  <si>
    <t>452-W-L</t>
  </si>
  <si>
    <t>452-B-L</t>
  </si>
  <si>
    <t>452-W-R</t>
  </si>
  <si>
    <t>452-0-F</t>
  </si>
  <si>
    <t>2005-022</t>
  </si>
  <si>
    <t>453-0-B</t>
  </si>
  <si>
    <t>Enterprise Rent-A-Car Company</t>
  </si>
  <si>
    <t>11/1/2005</t>
  </si>
  <si>
    <t>223</t>
  </si>
  <si>
    <t>453-0-L</t>
  </si>
  <si>
    <t>1995-043</t>
  </si>
  <si>
    <t>454-1-F</t>
  </si>
  <si>
    <t>Hill Dermaceuticals, Inc.</t>
  </si>
  <si>
    <t>6/1/1996</t>
  </si>
  <si>
    <t>5/31/2026</t>
  </si>
  <si>
    <t>454-0-L</t>
  </si>
  <si>
    <t>455-0-B</t>
  </si>
  <si>
    <t>3000-060</t>
  </si>
  <si>
    <t>503-A-M</t>
  </si>
  <si>
    <t>SAA - ARFF</t>
  </si>
  <si>
    <t>9/14/2009</t>
  </si>
  <si>
    <t>503-0-B</t>
  </si>
  <si>
    <t>2009-050</t>
  </si>
  <si>
    <t>504-0-F</t>
  </si>
  <si>
    <t>504-0-L</t>
  </si>
  <si>
    <t>504-0-B</t>
  </si>
  <si>
    <t>505-0-P</t>
  </si>
  <si>
    <t>2013-024</t>
  </si>
  <si>
    <t>505-0-L</t>
  </si>
  <si>
    <t>505-0-R</t>
  </si>
  <si>
    <t>505-0-B</t>
  </si>
  <si>
    <t>2013-026</t>
  </si>
  <si>
    <t>505-2-F</t>
  </si>
  <si>
    <t>1999-031</t>
  </si>
  <si>
    <t>507-0-L</t>
  </si>
  <si>
    <t>C. E. Avionics, Inc.</t>
  </si>
  <si>
    <t>11/18/1999</t>
  </si>
  <si>
    <t>308</t>
  </si>
  <si>
    <t>507-0-R</t>
  </si>
  <si>
    <t>507-0-B</t>
  </si>
  <si>
    <t>2012-040</t>
  </si>
  <si>
    <t>515-4-B</t>
  </si>
  <si>
    <t>World Duty Free, Inc.</t>
  </si>
  <si>
    <t>1/1/2018</t>
  </si>
  <si>
    <t>70</t>
  </si>
  <si>
    <t>2007-027</t>
  </si>
  <si>
    <t>515-1-B</t>
  </si>
  <si>
    <t>Katco Distributors, Inc.</t>
  </si>
  <si>
    <t>11/6/2007</t>
  </si>
  <si>
    <t>11/5/2022</t>
  </si>
  <si>
    <t>180</t>
  </si>
  <si>
    <t>2022-049</t>
  </si>
  <si>
    <t>2018-002</t>
  </si>
  <si>
    <t>515-5-B</t>
  </si>
  <si>
    <t>Davis, Jason</t>
  </si>
  <si>
    <t>2/6/2018</t>
  </si>
  <si>
    <t>515-8-B</t>
  </si>
  <si>
    <t>2022-033</t>
  </si>
  <si>
    <t>515-9-B</t>
  </si>
  <si>
    <t>Gulfstream Pools Design &amp; Construction, LLC &amp; Mid Florida Tile &amp; Marble, LLC</t>
  </si>
  <si>
    <t>7/13/2022</t>
  </si>
  <si>
    <t>516-0-B</t>
  </si>
  <si>
    <t>517-0-B</t>
  </si>
  <si>
    <t>2001-019</t>
  </si>
  <si>
    <t>518-0-L</t>
  </si>
  <si>
    <t>Avis Rent A Car System, Inc.</t>
  </si>
  <si>
    <t>10/1/2001</t>
  </si>
  <si>
    <t>260</t>
  </si>
  <si>
    <t>518-0-B</t>
  </si>
  <si>
    <t>2001-020</t>
  </si>
  <si>
    <t>519-0-L</t>
  </si>
  <si>
    <t>Hertz Corporation</t>
  </si>
  <si>
    <t>296</t>
  </si>
  <si>
    <t>2015-021</t>
  </si>
  <si>
    <t>520-0-B</t>
  </si>
  <si>
    <t>Richardson, Lee. J.</t>
  </si>
  <si>
    <t>11/1/2015</t>
  </si>
  <si>
    <t>2003-008</t>
  </si>
  <si>
    <t>522-2-L</t>
  </si>
  <si>
    <t>S.E. Ramp Hangar Development, Inc.</t>
  </si>
  <si>
    <t>1/1/2006</t>
  </si>
  <si>
    <t>2/28/2035</t>
  </si>
  <si>
    <t>350</t>
  </si>
  <si>
    <t>522-0-L</t>
  </si>
  <si>
    <t>522-1-L</t>
  </si>
  <si>
    <t>522-0-B</t>
  </si>
  <si>
    <t>2015-001</t>
  </si>
  <si>
    <t>529-0-B</t>
  </si>
  <si>
    <t>Blinn, Justin</t>
  </si>
  <si>
    <t>1/15/2017</t>
  </si>
  <si>
    <t>2003-012</t>
  </si>
  <si>
    <t>532-0-L</t>
  </si>
  <si>
    <t>Superchips</t>
  </si>
  <si>
    <t>10/1/2003</t>
  </si>
  <si>
    <t>9/30/2033</t>
  </si>
  <si>
    <t>532-0-B</t>
  </si>
  <si>
    <t>532-A-B</t>
  </si>
  <si>
    <t>2003-017</t>
  </si>
  <si>
    <t>533-0-B</t>
  </si>
  <si>
    <t>Supervisor of Elections</t>
  </si>
  <si>
    <t>6/3/2003</t>
  </si>
  <si>
    <t>250</t>
  </si>
  <si>
    <t>533-0-L</t>
  </si>
  <si>
    <t>2003-025</t>
  </si>
  <si>
    <t>534-0-B</t>
  </si>
  <si>
    <t>8/12/2003</t>
  </si>
  <si>
    <t>290</t>
  </si>
  <si>
    <t>2003-026</t>
  </si>
  <si>
    <t>535-0-B</t>
  </si>
  <si>
    <t>535-0-L</t>
  </si>
  <si>
    <t>535-A-B</t>
  </si>
  <si>
    <t>535-B-B</t>
  </si>
  <si>
    <t>2006-014</t>
  </si>
  <si>
    <t>537-0-L</t>
  </si>
  <si>
    <t>Hardy Management  (84 LUMBER)</t>
  </si>
  <si>
    <t>2/1/2007</t>
  </si>
  <si>
    <t>1/31/2037</t>
  </si>
  <si>
    <t>537-A-B</t>
  </si>
  <si>
    <t>537-B-B</t>
  </si>
  <si>
    <t>537-C-B</t>
  </si>
  <si>
    <t>537-D-B</t>
  </si>
  <si>
    <t>537-E-B</t>
  </si>
  <si>
    <t>538-0-B</t>
  </si>
  <si>
    <t>2004-026</t>
  </si>
  <si>
    <t>540-0-L</t>
  </si>
  <si>
    <t>Vanguard Car Rental USA, Inc</t>
  </si>
  <si>
    <t>3/1/2005</t>
  </si>
  <si>
    <t>540-0-B</t>
  </si>
  <si>
    <t>540-A-B</t>
  </si>
  <si>
    <t>540-B-B</t>
  </si>
  <si>
    <t>540-C-B</t>
  </si>
  <si>
    <t>2005-028</t>
  </si>
  <si>
    <t>542-0-L</t>
  </si>
  <si>
    <t>S.E. Ramp Fueling Cooperative, Inc.</t>
  </si>
  <si>
    <t>1/1/2021</t>
  </si>
  <si>
    <t>12/31/2026</t>
  </si>
  <si>
    <t>2018-017</t>
  </si>
  <si>
    <t>543-0-B</t>
  </si>
  <si>
    <t>9/13/2018</t>
  </si>
  <si>
    <t>545-0-L</t>
  </si>
  <si>
    <t>2021-059</t>
  </si>
  <si>
    <t>546-A-L</t>
  </si>
  <si>
    <t>Avocet Capital, LLC</t>
  </si>
  <si>
    <t>546-B-L</t>
  </si>
  <si>
    <t>2009-054</t>
  </si>
  <si>
    <t>547-A-B</t>
  </si>
  <si>
    <t>2/17/2012</t>
  </si>
  <si>
    <t>2/16/2032</t>
  </si>
  <si>
    <t>547-0-R</t>
  </si>
  <si>
    <t>547-0-B</t>
  </si>
  <si>
    <t>2014-018</t>
  </si>
  <si>
    <t>548-D-T</t>
  </si>
  <si>
    <t>Verizon Wireless</t>
  </si>
  <si>
    <t>6/1/2014</t>
  </si>
  <si>
    <t>2012-023</t>
  </si>
  <si>
    <t>548-C-T</t>
  </si>
  <si>
    <t>Metro PCS Florida, LLC</t>
  </si>
  <si>
    <t>8/2/2012</t>
  </si>
  <si>
    <t>132</t>
  </si>
  <si>
    <t>2005-999</t>
  </si>
  <si>
    <t>551-0-B</t>
  </si>
  <si>
    <t>8/1/2007</t>
  </si>
  <si>
    <t>7/31/2037</t>
  </si>
  <si>
    <t>551-1-F</t>
  </si>
  <si>
    <t>551-A-B</t>
  </si>
  <si>
    <t>551-B-B</t>
  </si>
  <si>
    <t>558-0-B</t>
  </si>
  <si>
    <t>2011-001</t>
  </si>
  <si>
    <t>559-0-B</t>
  </si>
  <si>
    <t>3/1/2011</t>
  </si>
  <si>
    <t>2/28/2031</t>
  </si>
  <si>
    <t>2011-028</t>
  </si>
  <si>
    <t>560-000-L</t>
  </si>
  <si>
    <t>7/1/2011</t>
  </si>
  <si>
    <t>195</t>
  </si>
  <si>
    <t>562-0-L</t>
  </si>
  <si>
    <t>562-0-B</t>
  </si>
  <si>
    <t>2012-016</t>
  </si>
  <si>
    <t>565-0-L</t>
  </si>
  <si>
    <t>Simply Wheelz (Advantage)</t>
  </si>
  <si>
    <t>5/31/2032</t>
  </si>
  <si>
    <t>2016-030</t>
  </si>
  <si>
    <t>566-0-B</t>
  </si>
  <si>
    <t>American Environmental Aviation, Inc</t>
  </si>
  <si>
    <t>11/7/2016</t>
  </si>
  <si>
    <t>1/31/2026</t>
  </si>
  <si>
    <t>111</t>
  </si>
  <si>
    <t>566-0-L</t>
  </si>
  <si>
    <t>2016-001</t>
  </si>
  <si>
    <t>567-0-L</t>
  </si>
  <si>
    <t>2/1/2016</t>
  </si>
  <si>
    <t>567-0-B</t>
  </si>
  <si>
    <t>2022-017</t>
  </si>
  <si>
    <t>568-0-B</t>
  </si>
  <si>
    <t>Mahoney Supply LLC</t>
  </si>
  <si>
    <t>2/28/2024</t>
  </si>
  <si>
    <t>2023-006</t>
  </si>
  <si>
    <t>569-0-B</t>
  </si>
  <si>
    <t>5/15/2023</t>
  </si>
  <si>
    <t>33</t>
  </si>
  <si>
    <t>569-0-L</t>
  </si>
  <si>
    <t>2013-022</t>
  </si>
  <si>
    <t>571-0-L</t>
  </si>
  <si>
    <t>9/16/2013</t>
  </si>
  <si>
    <t>9/15/2023</t>
  </si>
  <si>
    <t>574-0-B</t>
  </si>
  <si>
    <t>575-0-B</t>
  </si>
  <si>
    <t>2016-005</t>
  </si>
  <si>
    <t>576-0-L</t>
  </si>
  <si>
    <t>1/12/2017</t>
  </si>
  <si>
    <t>1/11/2037</t>
  </si>
  <si>
    <t>578-0-B</t>
  </si>
  <si>
    <t>2023-042</t>
  </si>
  <si>
    <t>579-0-F</t>
  </si>
  <si>
    <t>6/6/2023</t>
  </si>
  <si>
    <t>6/30/2028</t>
  </si>
  <si>
    <t>61</t>
  </si>
  <si>
    <t>602-0-B</t>
  </si>
  <si>
    <t>603-0-B</t>
  </si>
  <si>
    <t>2022-023</t>
  </si>
  <si>
    <t>604-0-L</t>
  </si>
  <si>
    <t>Sanford, City of</t>
  </si>
  <si>
    <t>4/5/2022</t>
  </si>
  <si>
    <t>3/31/2052</t>
  </si>
  <si>
    <t>605-0-L</t>
  </si>
  <si>
    <t>2022-053</t>
  </si>
  <si>
    <t>606-0-L</t>
  </si>
  <si>
    <t>Burrell Aviation Sanford, LLC</t>
  </si>
  <si>
    <t>11/30/2052</t>
  </si>
  <si>
    <t>2022-013</t>
  </si>
  <si>
    <t>650-0-L</t>
  </si>
  <si>
    <t>IPC Paving Inc</t>
  </si>
  <si>
    <t>2018-027</t>
  </si>
  <si>
    <t>941-1-E</t>
  </si>
  <si>
    <t>Tiedown</t>
  </si>
  <si>
    <t>10/15/2018</t>
  </si>
  <si>
    <t>2010-029</t>
  </si>
  <si>
    <t>942-2-E</t>
  </si>
  <si>
    <t>Gator Aircraft Industries, Inc.</t>
  </si>
  <si>
    <t>2021-029</t>
  </si>
  <si>
    <t>943-3-E</t>
  </si>
  <si>
    <t>2022-037</t>
  </si>
  <si>
    <t>944-4-E</t>
  </si>
  <si>
    <t>8/5/2022</t>
  </si>
  <si>
    <t>12/12/2022</t>
  </si>
  <si>
    <t>2021-062</t>
  </si>
  <si>
    <t>945-5-E</t>
  </si>
  <si>
    <t>2013-900</t>
  </si>
  <si>
    <t>999-0-B</t>
  </si>
  <si>
    <t>3000-052</t>
  </si>
  <si>
    <t>1971-1-L</t>
  </si>
  <si>
    <t>SAA - Operations</t>
  </si>
  <si>
    <t>6/9/2011</t>
  </si>
  <si>
    <t>1994-1-L</t>
  </si>
  <si>
    <t>1994-2-L</t>
  </si>
  <si>
    <t>1994-3-L</t>
  </si>
  <si>
    <t>3000-054</t>
  </si>
  <si>
    <t>2000-007-L</t>
  </si>
  <si>
    <t>7/1/1969</t>
  </si>
  <si>
    <t>2019-029</t>
  </si>
  <si>
    <t>2000-001-L</t>
  </si>
  <si>
    <t>Simpkins, Caryn</t>
  </si>
  <si>
    <t>1/1/2020</t>
  </si>
  <si>
    <t>2000-002-L</t>
  </si>
  <si>
    <t>Grazing Land</t>
  </si>
  <si>
    <t>2007-001-L</t>
  </si>
  <si>
    <t>2007-002-L</t>
  </si>
  <si>
    <t>2007-003-L</t>
  </si>
  <si>
    <t>2007-004-L</t>
  </si>
  <si>
    <t>2007-005-L</t>
  </si>
  <si>
    <t>2011-019-L</t>
  </si>
  <si>
    <t>3000-051</t>
  </si>
  <si>
    <t>2011-014-L</t>
  </si>
  <si>
    <t>5/25/2011</t>
  </si>
  <si>
    <t>2011-015-L</t>
  </si>
  <si>
    <t>2011-016-L</t>
  </si>
  <si>
    <t>2011-017-L</t>
  </si>
  <si>
    <t>3000-053</t>
  </si>
  <si>
    <t>2011-020-L</t>
  </si>
  <si>
    <t>7/8/2011</t>
  </si>
  <si>
    <t>2012-004-L</t>
  </si>
  <si>
    <t>Excluded 430 properties not in lease</t>
  </si>
  <si>
    <t>Excluded 19 terminated leases that are missing an end 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</si>
</sst>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[$$-409]* #,##0.00_);_([$$-409]* \(#,##0.00\);_([$$-409]* &quot;-&quot;??_);_(@_)"/>
  </numFmts>
  <fonts count="42">
    <font>
      <sz val="11"/>
      <color theme="1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4" fontId="39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0" fontId="37" fillId="0" borderId="0" xfId="0" applyFont="1" applyAlignment="1">
      <alignment/>
    </xf>
    <xf numFmtId="165" fontId="0" fillId="0" borderId="0" xfId="42" applyNumberFormat="1" applyFont="1" applyAlignment="1">
      <alignment/>
    </xf>
    <xf numFmtId="165" fontId="39" fillId="0" borderId="0" xfId="42" applyNumberFormat="1" applyFont="1" applyAlignment="1">
      <alignment/>
    </xf>
    <xf numFmtId="44" fontId="0" fillId="0" borderId="0" xfId="43" applyFont="1" applyAlignment="1">
      <alignment/>
    </xf>
    <xf numFmtId="44" fontId="39" fillId="0" borderId="0" xfId="43" applyFont="1" applyAlignment="1">
      <alignment/>
    </xf>
    <xf numFmtId="0" fontId="40" fillId="0" borderId="0" xfId="0" applyFont="1" applyAlignment="1">
      <alignment/>
    </xf>
    <xf numFmtId="165" fontId="41" fillId="0" borderId="0" xfId="42" applyNumberFormat="1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9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8.57421875" style="0" customWidth="1"/>
    <col min="2" max="2" width="14.421875" style="0" customWidth="1"/>
    <col min="3" max="3" width="32.421875" style="0" customWidth="1"/>
    <col min="4" max="4" width="22.57421875" style="0" customWidth="1"/>
    <col min="5" max="8" width="15.57421875" style="3" customWidth="1"/>
    <col min="9" max="9" width="11.140625" style="0" customWidth="1"/>
    <col min="10" max="10" width="17.7109375" style="0" bestFit="1" customWidth="1"/>
    <col min="11" max="11" width="17.7109375" style="0" customWidth="1"/>
    <col min="13" max="13" width="10.7109375" style="0" customWidth="1"/>
    <col min="14" max="16" width="15.57421875" style="5" customWidth="1"/>
    <col min="17" max="28" width="12.00390625" style="7" customWidth="1"/>
    <col min="29" max="29" width="13.140625" style="7" customWidth="1"/>
  </cols>
  <sheetData>
    <row r="2" spans="1:14" ht="15">
      <c r="A2" s="4" t="s">
        <v>22</v>
      </c>
      <c r="N2" s="10" t="s">
        <v>20</v>
      </c>
    </row>
    <row r="3" spans="1:14" ht="15">
      <c r="A3" s="9" t="s">
        <v>1080</v>
      </c>
      <c r="N3" s="10" t="s">
        <v>19</v>
      </c>
    </row>
    <row r="4" spans="1:14" ht="15">
      <c r="A4" s="9" t="s">
        <v>1081</v>
      </c>
      <c r="L4" s="1" t="s">
        <v>13</v>
      </c>
      <c r="M4" s="1" t="s">
        <v>13</v>
      </c>
      <c r="N4" s="10"/>
    </row>
    <row r="5" spans="12:15" ht="15">
      <c r="L5" s="1" t="s">
        <v>14</v>
      </c>
      <c r="M5" s="1" t="s">
        <v>17</v>
      </c>
      <c r="N5" s="6" t="s">
        <v>18</v>
      </c>
      <c r="O5" s="6" t="s">
        <v>18</v>
      </c>
    </row>
    <row r="6" spans="1:29" ht="15">
      <c r="A6" s="1" t="s">
        <v>21</v>
      </c>
      <c r="B6" s="1" t="s">
        <v>0</v>
      </c>
      <c r="C6" s="1" t="s">
        <v>1</v>
      </c>
      <c r="D6" s="1" t="s">
        <v>4</v>
      </c>
      <c r="E6" s="2" t="s">
        <v>3</v>
      </c>
      <c r="F6" s="2" t="s">
        <v>9</v>
      </c>
      <c r="G6" s="2" t="s">
        <v>10</v>
      </c>
      <c r="H6" s="2" t="s">
        <v>11</v>
      </c>
      <c r="I6" s="1" t="s">
        <v>2</v>
      </c>
      <c r="J6" s="1" t="s">
        <v>8</v>
      </c>
      <c r="K6" s="1" t="s">
        <v>7</v>
      </c>
      <c r="L6" s="1" t="s">
        <v>5</v>
      </c>
      <c r="M6" s="1" t="s">
        <v>23</v>
      </c>
      <c r="N6" s="6" t="s">
        <v>12</v>
      </c>
      <c r="O6" s="6" t="s">
        <v>15</v>
      </c>
      <c r="P6" s="6" t="s">
        <v>6</v>
      </c>
      <c r="Q6" s="8" t="s">
        <v>24</v>
      </c>
      <c r="R6" s="8" t="s">
        <v>25</v>
      </c>
      <c r="S6" s="8" t="s">
        <v>26</v>
      </c>
      <c r="T6" s="8" t="s">
        <v>27</v>
      </c>
      <c r="U6" s="8" t="s">
        <v>28</v>
      </c>
      <c r="V6" s="8" t="s">
        <v>29</v>
      </c>
      <c r="W6" s="8" t="s">
        <v>30</v>
      </c>
      <c r="X6" s="8" t="s">
        <v>31</v>
      </c>
      <c r="Y6" s="8" t="s">
        <v>32</v>
      </c>
      <c r="Z6" s="8" t="s">
        <v>33</v>
      </c>
      <c r="AA6" s="8" t="s">
        <v>34</v>
      </c>
      <c r="AB6" s="8" t="s">
        <v>35</v>
      </c>
      <c r="AC6" s="8" t="s">
        <v>16</v>
      </c>
    </row>
    <row r="7" spans="1:29" ht="15">
      <c r="A7" t="s">
        <v>36</v>
      </c>
      <c r="B7" t="s">
        <v>37</v>
      </c>
      <c r="C7" t="s">
        <v>38</v>
      </c>
      <c r="D7" t="s">
        <v>39</v>
      </c>
      <c r="E7" s="3">
        <v>15389</v>
      </c>
      <c r="F7" s="3">
        <v>15389</v>
      </c>
      <c r="G7" s="3">
        <v>0</v>
      </c>
      <c r="H7" s="3">
        <f aca="true" t="shared" si="0" ref="H7:H70">F7+G7</f>
        <v>15389</v>
      </c>
      <c r="I7" t="s">
        <v>40</v>
      </c>
      <c r="J7" t="s">
        <v>41</v>
      </c>
      <c r="K7" t="s">
        <v>42</v>
      </c>
      <c r="L7" t="s">
        <v>43</v>
      </c>
      <c r="M7">
        <v>7</v>
      </c>
      <c r="N7" s="5">
        <f aca="true" t="shared" si="1" ref="N7:N70">O7/12</f>
        <v>0.3050003249074014</v>
      </c>
      <c r="O7" s="5">
        <f aca="true" t="shared" si="2" ref="O7:O70">IF(AND(E7=0,F7=0,G7=0),0,AC7*(12/IF(M7=0,12,M7))/IF(E7&gt;0,E7,IF(F7&gt;0,F7,G7)))</f>
        <v>3.660003898888817</v>
      </c>
      <c r="P7" s="5">
        <v>14788.24</v>
      </c>
      <c r="Q7" s="7">
        <v>4693.65</v>
      </c>
      <c r="R7" s="7">
        <v>4693.65</v>
      </c>
      <c r="S7" s="7">
        <v>4693.65</v>
      </c>
      <c r="T7" s="7">
        <v>4693.65</v>
      </c>
      <c r="U7" s="7">
        <v>4693.65</v>
      </c>
      <c r="V7" s="7">
        <v>4693.65</v>
      </c>
      <c r="W7" s="7">
        <v>4693.65</v>
      </c>
      <c r="AC7" s="7">
        <f aca="true" t="shared" si="3" ref="AC7:AC70">SUM(Q7:AB7)</f>
        <v>32855.55</v>
      </c>
    </row>
    <row r="8" spans="1:29" ht="15">
      <c r="A8" t="s">
        <v>44</v>
      </c>
      <c r="B8" t="s">
        <v>37</v>
      </c>
      <c r="C8" t="s">
        <v>38</v>
      </c>
      <c r="D8" t="s">
        <v>39</v>
      </c>
      <c r="E8" s="3">
        <v>15389</v>
      </c>
      <c r="F8" s="3">
        <v>15389</v>
      </c>
      <c r="G8" s="3">
        <v>0</v>
      </c>
      <c r="H8" s="3">
        <f t="shared" si="0"/>
        <v>15389</v>
      </c>
      <c r="I8" t="s">
        <v>45</v>
      </c>
      <c r="J8" t="s">
        <v>46</v>
      </c>
      <c r="K8" t="s">
        <v>47</v>
      </c>
      <c r="L8" t="s">
        <v>48</v>
      </c>
      <c r="M8">
        <v>5</v>
      </c>
      <c r="N8" s="5">
        <f t="shared" si="1"/>
        <v>0.3175001624537007</v>
      </c>
      <c r="O8" s="5">
        <f t="shared" si="2"/>
        <v>3.8100019494444086</v>
      </c>
      <c r="P8" s="5">
        <v>14788.24</v>
      </c>
      <c r="X8" s="7">
        <v>4886.01</v>
      </c>
      <c r="Y8" s="7">
        <v>4886.01</v>
      </c>
      <c r="Z8" s="7">
        <v>4886.01</v>
      </c>
      <c r="AA8" s="7">
        <v>4886.01</v>
      </c>
      <c r="AB8" s="7">
        <v>4886.01</v>
      </c>
      <c r="AC8" s="7">
        <f t="shared" si="3"/>
        <v>24430.050000000003</v>
      </c>
    </row>
    <row r="9" spans="1:29" ht="15">
      <c r="A9" t="s">
        <v>36</v>
      </c>
      <c r="B9" t="s">
        <v>49</v>
      </c>
      <c r="C9" t="s">
        <v>38</v>
      </c>
      <c r="D9" t="s">
        <v>39</v>
      </c>
      <c r="E9" s="3">
        <v>11132</v>
      </c>
      <c r="F9" s="3">
        <v>11132</v>
      </c>
      <c r="G9" s="3">
        <v>0</v>
      </c>
      <c r="H9" s="3">
        <f t="shared" si="0"/>
        <v>11132</v>
      </c>
      <c r="I9" t="s">
        <v>40</v>
      </c>
      <c r="J9" t="s">
        <v>41</v>
      </c>
      <c r="K9" t="s">
        <v>42</v>
      </c>
      <c r="L9" t="s">
        <v>43</v>
      </c>
      <c r="M9">
        <v>7</v>
      </c>
      <c r="N9" s="5">
        <f t="shared" si="1"/>
        <v>0.3050000000000001</v>
      </c>
      <c r="O9" s="5">
        <f t="shared" si="2"/>
        <v>3.660000000000001</v>
      </c>
      <c r="P9" s="5">
        <v>14788.24</v>
      </c>
      <c r="Q9" s="7">
        <v>3395.26</v>
      </c>
      <c r="R9" s="7">
        <v>3395.26</v>
      </c>
      <c r="S9" s="7">
        <v>3395.26</v>
      </c>
      <c r="T9" s="7">
        <v>3395.26</v>
      </c>
      <c r="U9" s="7">
        <v>3395.26</v>
      </c>
      <c r="V9" s="7">
        <v>3395.26</v>
      </c>
      <c r="W9" s="7">
        <v>3395.26</v>
      </c>
      <c r="AC9" s="7">
        <f t="shared" si="3"/>
        <v>23766.820000000007</v>
      </c>
    </row>
    <row r="10" spans="1:29" ht="15">
      <c r="A10" t="s">
        <v>44</v>
      </c>
      <c r="B10" t="s">
        <v>49</v>
      </c>
      <c r="C10" t="s">
        <v>38</v>
      </c>
      <c r="D10" t="s">
        <v>39</v>
      </c>
      <c r="E10" s="3">
        <v>11132</v>
      </c>
      <c r="F10" s="3">
        <v>11132</v>
      </c>
      <c r="G10" s="3">
        <v>0</v>
      </c>
      <c r="H10" s="3">
        <f t="shared" si="0"/>
        <v>11132</v>
      </c>
      <c r="I10" t="s">
        <v>45</v>
      </c>
      <c r="J10" t="s">
        <v>46</v>
      </c>
      <c r="K10" t="s">
        <v>47</v>
      </c>
      <c r="L10" t="s">
        <v>48</v>
      </c>
      <c r="M10">
        <v>5</v>
      </c>
      <c r="N10" s="5">
        <f t="shared" si="1"/>
        <v>0.3175</v>
      </c>
      <c r="O10" s="5">
        <f t="shared" si="2"/>
        <v>3.81</v>
      </c>
      <c r="P10" s="5">
        <v>14788.24</v>
      </c>
      <c r="X10" s="7">
        <v>3534.41</v>
      </c>
      <c r="Y10" s="7">
        <v>3534.41</v>
      </c>
      <c r="Z10" s="7">
        <v>3534.41</v>
      </c>
      <c r="AA10" s="7">
        <v>3534.41</v>
      </c>
      <c r="AB10" s="7">
        <v>3534.41</v>
      </c>
      <c r="AC10" s="7">
        <f t="shared" si="3"/>
        <v>17672.05</v>
      </c>
    </row>
    <row r="11" spans="1:29" ht="15">
      <c r="A11" t="s">
        <v>36</v>
      </c>
      <c r="B11" t="s">
        <v>50</v>
      </c>
      <c r="C11" t="s">
        <v>38</v>
      </c>
      <c r="D11" t="s">
        <v>39</v>
      </c>
      <c r="E11" s="3">
        <v>7475</v>
      </c>
      <c r="F11" s="3">
        <v>7475</v>
      </c>
      <c r="G11" s="3">
        <v>0</v>
      </c>
      <c r="H11" s="3">
        <f t="shared" si="0"/>
        <v>7475</v>
      </c>
      <c r="I11" t="s">
        <v>40</v>
      </c>
      <c r="J11" t="s">
        <v>41</v>
      </c>
      <c r="K11" t="s">
        <v>42</v>
      </c>
      <c r="L11" t="s">
        <v>43</v>
      </c>
      <c r="M11">
        <v>7</v>
      </c>
      <c r="N11" s="5">
        <f t="shared" si="1"/>
        <v>0.3050006688963211</v>
      </c>
      <c r="O11" s="5">
        <f t="shared" si="2"/>
        <v>3.6600080267558535</v>
      </c>
      <c r="P11" s="5">
        <v>14788.24</v>
      </c>
      <c r="Q11" s="7">
        <v>2279.88</v>
      </c>
      <c r="R11" s="7">
        <v>2279.88</v>
      </c>
      <c r="S11" s="7">
        <v>2279.88</v>
      </c>
      <c r="T11" s="7">
        <v>2279.88</v>
      </c>
      <c r="U11" s="7">
        <v>2279.88</v>
      </c>
      <c r="V11" s="7">
        <v>2279.88</v>
      </c>
      <c r="W11" s="7">
        <v>2279.88</v>
      </c>
      <c r="AC11" s="7">
        <f t="shared" si="3"/>
        <v>15959.160000000003</v>
      </c>
    </row>
    <row r="12" spans="1:29" ht="15">
      <c r="A12" t="s">
        <v>44</v>
      </c>
      <c r="B12" t="s">
        <v>50</v>
      </c>
      <c r="C12" t="s">
        <v>38</v>
      </c>
      <c r="D12" t="s">
        <v>39</v>
      </c>
      <c r="E12" s="3">
        <v>7475</v>
      </c>
      <c r="F12" s="3">
        <v>7475</v>
      </c>
      <c r="G12" s="3">
        <v>0</v>
      </c>
      <c r="H12" s="3">
        <f t="shared" si="0"/>
        <v>7475</v>
      </c>
      <c r="I12" t="s">
        <v>45</v>
      </c>
      <c r="J12" t="s">
        <v>46</v>
      </c>
      <c r="K12" t="s">
        <v>47</v>
      </c>
      <c r="L12" t="s">
        <v>48</v>
      </c>
      <c r="M12">
        <v>5</v>
      </c>
      <c r="N12" s="5">
        <f t="shared" si="1"/>
        <v>0.31749966555183945</v>
      </c>
      <c r="O12" s="5">
        <f t="shared" si="2"/>
        <v>3.809995986622073</v>
      </c>
      <c r="P12" s="5">
        <v>14788.24</v>
      </c>
      <c r="X12" s="7">
        <v>2373.31</v>
      </c>
      <c r="Y12" s="7">
        <v>2373.31</v>
      </c>
      <c r="Z12" s="7">
        <v>2373.31</v>
      </c>
      <c r="AA12" s="7">
        <v>2373.31</v>
      </c>
      <c r="AB12" s="7">
        <v>2373.31</v>
      </c>
      <c r="AC12" s="7">
        <f t="shared" si="3"/>
        <v>11866.55</v>
      </c>
    </row>
    <row r="13" spans="1:29" ht="15">
      <c r="A13" t="s">
        <v>51</v>
      </c>
      <c r="B13" t="s">
        <v>52</v>
      </c>
      <c r="C13" t="s">
        <v>53</v>
      </c>
      <c r="D13" t="s">
        <v>54</v>
      </c>
      <c r="E13" s="3">
        <v>1960</v>
      </c>
      <c r="F13" s="3">
        <v>1955</v>
      </c>
      <c r="G13" s="3">
        <v>0</v>
      </c>
      <c r="H13" s="3">
        <f t="shared" si="0"/>
        <v>1955</v>
      </c>
      <c r="I13" t="s">
        <v>55</v>
      </c>
      <c r="J13" t="s">
        <v>56</v>
      </c>
      <c r="K13" t="s">
        <v>47</v>
      </c>
      <c r="L13" t="s">
        <v>43</v>
      </c>
      <c r="M13">
        <v>6</v>
      </c>
      <c r="N13" s="5">
        <f t="shared" si="1"/>
        <v>0.45833163265306126</v>
      </c>
      <c r="O13" s="5">
        <f t="shared" si="2"/>
        <v>5.499979591836735</v>
      </c>
      <c r="P13" s="5">
        <v>1043.7</v>
      </c>
      <c r="W13" s="7">
        <v>898.33</v>
      </c>
      <c r="X13" s="7">
        <v>898.33</v>
      </c>
      <c r="Y13" s="7">
        <v>898.33</v>
      </c>
      <c r="Z13" s="7">
        <v>898.33</v>
      </c>
      <c r="AA13" s="7">
        <v>898.33</v>
      </c>
      <c r="AB13" s="7">
        <v>898.33</v>
      </c>
      <c r="AC13" s="7">
        <f t="shared" si="3"/>
        <v>5389.9800000000005</v>
      </c>
    </row>
    <row r="14" spans="1:29" ht="15">
      <c r="A14" t="s">
        <v>57</v>
      </c>
      <c r="B14" t="s">
        <v>58</v>
      </c>
      <c r="C14" t="s">
        <v>59</v>
      </c>
      <c r="D14" t="s">
        <v>60</v>
      </c>
      <c r="E14" s="3">
        <v>0</v>
      </c>
      <c r="F14" s="3">
        <v>0</v>
      </c>
      <c r="G14" s="3">
        <v>263567.8</v>
      </c>
      <c r="H14" s="3">
        <f t="shared" si="0"/>
        <v>263567.8</v>
      </c>
      <c r="I14" t="s">
        <v>61</v>
      </c>
      <c r="J14" t="s">
        <v>62</v>
      </c>
      <c r="K14" t="s">
        <v>47</v>
      </c>
      <c r="L14" t="s">
        <v>63</v>
      </c>
      <c r="M14">
        <v>0</v>
      </c>
      <c r="N14" s="5">
        <f t="shared" si="1"/>
        <v>0</v>
      </c>
      <c r="O14" s="5">
        <f t="shared" si="2"/>
        <v>0</v>
      </c>
      <c r="P14" s="5">
        <v>5428.42</v>
      </c>
      <c r="AC14" s="7">
        <f t="shared" si="3"/>
        <v>0</v>
      </c>
    </row>
    <row r="15" spans="1:29" ht="15">
      <c r="A15" t="s">
        <v>57</v>
      </c>
      <c r="B15" t="s">
        <v>64</v>
      </c>
      <c r="C15" t="s">
        <v>59</v>
      </c>
      <c r="D15" t="s">
        <v>54</v>
      </c>
      <c r="E15" s="3">
        <v>2204</v>
      </c>
      <c r="F15" s="3">
        <v>2204</v>
      </c>
      <c r="G15" s="3">
        <v>0</v>
      </c>
      <c r="H15" s="3">
        <f t="shared" si="0"/>
        <v>2204</v>
      </c>
      <c r="I15" t="s">
        <v>61</v>
      </c>
      <c r="J15" t="s">
        <v>62</v>
      </c>
      <c r="K15" t="s">
        <v>47</v>
      </c>
      <c r="L15" t="s">
        <v>63</v>
      </c>
      <c r="M15">
        <v>12</v>
      </c>
      <c r="N15" s="5">
        <f t="shared" si="1"/>
        <v>0.48486085904416215</v>
      </c>
      <c r="O15" s="5">
        <f t="shared" si="2"/>
        <v>5.818330308529946</v>
      </c>
      <c r="P15" s="5">
        <v>5428.42</v>
      </c>
      <c r="Q15" s="7">
        <v>1063.43</v>
      </c>
      <c r="R15" s="7">
        <v>1063.43</v>
      </c>
      <c r="S15" s="7">
        <v>1063.43</v>
      </c>
      <c r="T15" s="7">
        <v>1063.43</v>
      </c>
      <c r="U15" s="7">
        <v>1063.43</v>
      </c>
      <c r="V15" s="7">
        <v>1063.43</v>
      </c>
      <c r="W15" s="7">
        <v>1063.43</v>
      </c>
      <c r="X15" s="7">
        <v>1063.43</v>
      </c>
      <c r="Y15" s="7">
        <v>1063.43</v>
      </c>
      <c r="Z15" s="7">
        <v>1063.43</v>
      </c>
      <c r="AA15" s="7">
        <v>1094.65</v>
      </c>
      <c r="AB15" s="7">
        <v>1094.65</v>
      </c>
      <c r="AC15" s="7">
        <f t="shared" si="3"/>
        <v>12823.6</v>
      </c>
    </row>
    <row r="16" spans="1:29" ht="15">
      <c r="A16" t="s">
        <v>57</v>
      </c>
      <c r="B16" t="s">
        <v>65</v>
      </c>
      <c r="C16" t="s">
        <v>59</v>
      </c>
      <c r="D16" t="s">
        <v>54</v>
      </c>
      <c r="E16" s="3">
        <v>5158</v>
      </c>
      <c r="F16" s="3">
        <v>5158</v>
      </c>
      <c r="G16" s="3">
        <v>0</v>
      </c>
      <c r="H16" s="3">
        <f t="shared" si="0"/>
        <v>5158</v>
      </c>
      <c r="I16" t="s">
        <v>61</v>
      </c>
      <c r="J16" t="s">
        <v>62</v>
      </c>
      <c r="K16" t="s">
        <v>47</v>
      </c>
      <c r="L16" t="s">
        <v>63</v>
      </c>
      <c r="M16">
        <v>12</v>
      </c>
      <c r="N16" s="5">
        <f t="shared" si="1"/>
        <v>0.4848620266253069</v>
      </c>
      <c r="O16" s="5">
        <f t="shared" si="2"/>
        <v>5.818344319503683</v>
      </c>
      <c r="P16" s="5">
        <v>5428.42</v>
      </c>
      <c r="Q16" s="7">
        <v>2488.74</v>
      </c>
      <c r="R16" s="7">
        <v>2488.74</v>
      </c>
      <c r="S16" s="7">
        <v>2488.74</v>
      </c>
      <c r="T16" s="7">
        <v>2488.74</v>
      </c>
      <c r="U16" s="7">
        <v>2488.74</v>
      </c>
      <c r="V16" s="7">
        <v>2488.74</v>
      </c>
      <c r="W16" s="7">
        <v>2488.74</v>
      </c>
      <c r="X16" s="7">
        <v>2488.74</v>
      </c>
      <c r="Y16" s="7">
        <v>2488.74</v>
      </c>
      <c r="Z16" s="7">
        <v>2488.74</v>
      </c>
      <c r="AA16" s="7">
        <v>2561.81</v>
      </c>
      <c r="AB16" s="7">
        <v>2561.81</v>
      </c>
      <c r="AC16" s="7">
        <f t="shared" si="3"/>
        <v>30011.019999999997</v>
      </c>
    </row>
    <row r="17" spans="1:29" ht="15">
      <c r="A17" t="s">
        <v>57</v>
      </c>
      <c r="B17" t="s">
        <v>66</v>
      </c>
      <c r="C17" t="s">
        <v>59</v>
      </c>
      <c r="D17" t="s">
        <v>54</v>
      </c>
      <c r="E17" s="3">
        <v>2386</v>
      </c>
      <c r="F17" s="3">
        <v>2386</v>
      </c>
      <c r="G17" s="3">
        <v>0</v>
      </c>
      <c r="H17" s="3">
        <f t="shared" si="0"/>
        <v>2386</v>
      </c>
      <c r="I17" t="s">
        <v>61</v>
      </c>
      <c r="J17" t="s">
        <v>62</v>
      </c>
      <c r="K17" t="s">
        <v>47</v>
      </c>
      <c r="L17" t="s">
        <v>63</v>
      </c>
      <c r="M17">
        <v>12</v>
      </c>
      <c r="N17" s="5">
        <f t="shared" si="1"/>
        <v>0.48486309024867275</v>
      </c>
      <c r="O17" s="5">
        <f t="shared" si="2"/>
        <v>5.818357082984073</v>
      </c>
      <c r="P17" s="5">
        <v>5428.42</v>
      </c>
      <c r="Q17" s="7">
        <v>1151.25</v>
      </c>
      <c r="R17" s="7">
        <v>1151.25</v>
      </c>
      <c r="S17" s="7">
        <v>1151.25</v>
      </c>
      <c r="T17" s="7">
        <v>1151.25</v>
      </c>
      <c r="U17" s="7">
        <v>1151.25</v>
      </c>
      <c r="V17" s="7">
        <v>1151.25</v>
      </c>
      <c r="W17" s="7">
        <v>1151.25</v>
      </c>
      <c r="X17" s="7">
        <v>1151.25</v>
      </c>
      <c r="Y17" s="7">
        <v>1151.25</v>
      </c>
      <c r="Z17" s="7">
        <v>1151.25</v>
      </c>
      <c r="AA17" s="7">
        <v>1185.05</v>
      </c>
      <c r="AB17" s="7">
        <v>1185.05</v>
      </c>
      <c r="AC17" s="7">
        <f t="shared" si="3"/>
        <v>13882.599999999999</v>
      </c>
    </row>
    <row r="18" spans="1:29" ht="15">
      <c r="A18" t="s">
        <v>57</v>
      </c>
      <c r="B18" t="s">
        <v>67</v>
      </c>
      <c r="C18" t="s">
        <v>59</v>
      </c>
      <c r="D18" t="s">
        <v>54</v>
      </c>
      <c r="E18" s="3">
        <v>1603</v>
      </c>
      <c r="F18" s="3">
        <v>1603</v>
      </c>
      <c r="G18" s="3">
        <v>0</v>
      </c>
      <c r="H18" s="3">
        <f t="shared" si="0"/>
        <v>1603</v>
      </c>
      <c r="I18" t="s">
        <v>61</v>
      </c>
      <c r="J18" t="s">
        <v>62</v>
      </c>
      <c r="K18" t="s">
        <v>47</v>
      </c>
      <c r="L18" t="s">
        <v>63</v>
      </c>
      <c r="M18">
        <v>12</v>
      </c>
      <c r="N18" s="5">
        <f t="shared" si="1"/>
        <v>0.4848627573300062</v>
      </c>
      <c r="O18" s="5">
        <f t="shared" si="2"/>
        <v>5.818353087960075</v>
      </c>
      <c r="P18" s="5">
        <v>5428.42</v>
      </c>
      <c r="Q18" s="7">
        <v>773.45</v>
      </c>
      <c r="R18" s="7">
        <v>773.45</v>
      </c>
      <c r="S18" s="7">
        <v>773.45</v>
      </c>
      <c r="T18" s="7">
        <v>773.45</v>
      </c>
      <c r="U18" s="7">
        <v>773.45</v>
      </c>
      <c r="V18" s="7">
        <v>773.45</v>
      </c>
      <c r="W18" s="7">
        <v>773.45</v>
      </c>
      <c r="X18" s="7">
        <v>773.45</v>
      </c>
      <c r="Y18" s="7">
        <v>773.45</v>
      </c>
      <c r="Z18" s="7">
        <v>773.45</v>
      </c>
      <c r="AA18" s="7">
        <v>796.16</v>
      </c>
      <c r="AB18" s="7">
        <v>796.16</v>
      </c>
      <c r="AC18" s="7">
        <f t="shared" si="3"/>
        <v>9326.82</v>
      </c>
    </row>
    <row r="19" spans="1:29" ht="15">
      <c r="A19" t="s">
        <v>68</v>
      </c>
      <c r="B19" t="s">
        <v>69</v>
      </c>
      <c r="C19" t="s">
        <v>70</v>
      </c>
      <c r="D19" t="s">
        <v>54</v>
      </c>
      <c r="E19" s="3">
        <v>4115</v>
      </c>
      <c r="F19" s="3">
        <v>4115</v>
      </c>
      <c r="G19" s="3">
        <v>0</v>
      </c>
      <c r="H19" s="3">
        <f t="shared" si="0"/>
        <v>4115</v>
      </c>
      <c r="I19" t="s">
        <v>71</v>
      </c>
      <c r="J19" t="s">
        <v>72</v>
      </c>
      <c r="K19" t="s">
        <v>47</v>
      </c>
      <c r="L19" t="s">
        <v>73</v>
      </c>
      <c r="M19">
        <v>11</v>
      </c>
      <c r="N19" s="5">
        <f t="shared" si="1"/>
        <v>0.3783329283110571</v>
      </c>
      <c r="O19" s="5">
        <f t="shared" si="2"/>
        <v>4.539995139732685</v>
      </c>
      <c r="P19" s="5">
        <v>4860.46</v>
      </c>
      <c r="Q19" s="7">
        <v>1556.84</v>
      </c>
      <c r="R19" s="7">
        <v>1556.84</v>
      </c>
      <c r="S19" s="7">
        <v>1556.84</v>
      </c>
      <c r="T19" s="7">
        <v>1556.84</v>
      </c>
      <c r="U19" s="7">
        <v>1556.84</v>
      </c>
      <c r="V19" s="7">
        <v>1556.84</v>
      </c>
      <c r="W19" s="7">
        <v>1556.84</v>
      </c>
      <c r="X19" s="7">
        <v>1556.84</v>
      </c>
      <c r="Y19" s="7">
        <v>1556.84</v>
      </c>
      <c r="Z19" s="7">
        <v>1556.84</v>
      </c>
      <c r="AA19" s="7">
        <v>1556.84</v>
      </c>
      <c r="AC19" s="7">
        <f t="shared" si="3"/>
        <v>17125.239999999998</v>
      </c>
    </row>
    <row r="20" spans="1:29" ht="15">
      <c r="A20" t="s">
        <v>68</v>
      </c>
      <c r="B20" t="s">
        <v>74</v>
      </c>
      <c r="C20" t="s">
        <v>70</v>
      </c>
      <c r="D20" t="s">
        <v>54</v>
      </c>
      <c r="E20" s="3">
        <v>600</v>
      </c>
      <c r="F20" s="3">
        <v>600</v>
      </c>
      <c r="G20" s="3">
        <v>0</v>
      </c>
      <c r="H20" s="3">
        <f t="shared" si="0"/>
        <v>600</v>
      </c>
      <c r="I20" t="s">
        <v>71</v>
      </c>
      <c r="J20" t="s">
        <v>72</v>
      </c>
      <c r="K20" t="s">
        <v>47</v>
      </c>
      <c r="L20" t="s">
        <v>73</v>
      </c>
      <c r="M20">
        <v>11</v>
      </c>
      <c r="N20" s="5">
        <f t="shared" si="1"/>
        <v>0.11249999999999999</v>
      </c>
      <c r="O20" s="5">
        <f t="shared" si="2"/>
        <v>1.3499999999999999</v>
      </c>
      <c r="P20" s="5">
        <v>4860.46</v>
      </c>
      <c r="Q20" s="7">
        <v>67.5</v>
      </c>
      <c r="R20" s="7">
        <v>67.5</v>
      </c>
      <c r="S20" s="7">
        <v>67.5</v>
      </c>
      <c r="T20" s="7">
        <v>67.5</v>
      </c>
      <c r="U20" s="7">
        <v>67.5</v>
      </c>
      <c r="V20" s="7">
        <v>67.5</v>
      </c>
      <c r="W20" s="7">
        <v>67.5</v>
      </c>
      <c r="X20" s="7">
        <v>67.5</v>
      </c>
      <c r="Y20" s="7">
        <v>67.5</v>
      </c>
      <c r="Z20" s="7">
        <v>67.5</v>
      </c>
      <c r="AA20" s="7">
        <v>67.5</v>
      </c>
      <c r="AC20" s="7">
        <f t="shared" si="3"/>
        <v>742.5</v>
      </c>
    </row>
    <row r="21" spans="1:29" ht="15">
      <c r="A21" t="s">
        <v>75</v>
      </c>
      <c r="B21" t="s">
        <v>76</v>
      </c>
      <c r="C21" t="s">
        <v>77</v>
      </c>
      <c r="D21" t="s">
        <v>78</v>
      </c>
      <c r="E21" s="3">
        <v>0</v>
      </c>
      <c r="F21" s="3">
        <v>1552</v>
      </c>
      <c r="G21" s="3">
        <v>0</v>
      </c>
      <c r="H21" s="3">
        <f t="shared" si="0"/>
        <v>1552</v>
      </c>
      <c r="I21" t="s">
        <v>79</v>
      </c>
      <c r="K21" t="s">
        <v>47</v>
      </c>
      <c r="M21">
        <v>0</v>
      </c>
      <c r="N21" s="5">
        <f t="shared" si="1"/>
        <v>0</v>
      </c>
      <c r="O21" s="5">
        <f t="shared" si="2"/>
        <v>0</v>
      </c>
      <c r="P21" s="5">
        <v>0</v>
      </c>
      <c r="AC21" s="7">
        <f t="shared" si="3"/>
        <v>0</v>
      </c>
    </row>
    <row r="22" spans="1:29" ht="15">
      <c r="A22" t="s">
        <v>80</v>
      </c>
      <c r="B22" t="s">
        <v>81</v>
      </c>
      <c r="C22" t="s">
        <v>82</v>
      </c>
      <c r="D22" t="s">
        <v>39</v>
      </c>
      <c r="E22" s="3">
        <v>1685</v>
      </c>
      <c r="F22" s="3">
        <v>1497</v>
      </c>
      <c r="G22" s="3">
        <v>0</v>
      </c>
      <c r="H22" s="3">
        <f t="shared" si="0"/>
        <v>1497</v>
      </c>
      <c r="I22" t="s">
        <v>83</v>
      </c>
      <c r="J22" t="s">
        <v>84</v>
      </c>
      <c r="K22" t="s">
        <v>47</v>
      </c>
      <c r="L22" t="s">
        <v>85</v>
      </c>
      <c r="M22">
        <v>12</v>
      </c>
      <c r="N22" s="5">
        <f t="shared" si="1"/>
        <v>0.21583382789317504</v>
      </c>
      <c r="O22" s="5">
        <f t="shared" si="2"/>
        <v>2.5900059347181004</v>
      </c>
      <c r="P22" s="5">
        <v>69430.2</v>
      </c>
      <c r="Q22" s="7">
        <v>363.68</v>
      </c>
      <c r="R22" s="7">
        <v>363.68</v>
      </c>
      <c r="S22" s="7">
        <v>363.68</v>
      </c>
      <c r="T22" s="7">
        <v>363.68</v>
      </c>
      <c r="U22" s="7">
        <v>363.68</v>
      </c>
      <c r="V22" s="7">
        <v>363.68</v>
      </c>
      <c r="W22" s="7">
        <v>363.68</v>
      </c>
      <c r="X22" s="7">
        <v>363.68</v>
      </c>
      <c r="Y22" s="7">
        <v>363.68</v>
      </c>
      <c r="Z22" s="7">
        <v>363.68</v>
      </c>
      <c r="AA22" s="7">
        <v>363.68</v>
      </c>
      <c r="AB22" s="7">
        <v>363.68</v>
      </c>
      <c r="AC22" s="7">
        <f t="shared" si="3"/>
        <v>4364.159999999999</v>
      </c>
    </row>
    <row r="23" spans="1:29" ht="15">
      <c r="A23" t="s">
        <v>75</v>
      </c>
      <c r="B23" t="s">
        <v>86</v>
      </c>
      <c r="C23" t="s">
        <v>77</v>
      </c>
      <c r="D23" t="s">
        <v>78</v>
      </c>
      <c r="E23" s="3">
        <v>0</v>
      </c>
      <c r="F23" s="3">
        <v>220</v>
      </c>
      <c r="G23" s="3">
        <v>0</v>
      </c>
      <c r="H23" s="3">
        <f t="shared" si="0"/>
        <v>220</v>
      </c>
      <c r="I23" t="s">
        <v>79</v>
      </c>
      <c r="K23" t="s">
        <v>47</v>
      </c>
      <c r="M23">
        <v>0</v>
      </c>
      <c r="N23" s="5">
        <f t="shared" si="1"/>
        <v>0</v>
      </c>
      <c r="O23" s="5">
        <f t="shared" si="2"/>
        <v>0</v>
      </c>
      <c r="P23" s="5">
        <v>0</v>
      </c>
      <c r="AC23" s="7">
        <f t="shared" si="3"/>
        <v>0</v>
      </c>
    </row>
    <row r="24" spans="1:29" ht="15">
      <c r="A24" t="s">
        <v>87</v>
      </c>
      <c r="B24" t="s">
        <v>88</v>
      </c>
      <c r="C24" t="s">
        <v>89</v>
      </c>
      <c r="D24" t="s">
        <v>90</v>
      </c>
      <c r="E24" s="3">
        <v>280</v>
      </c>
      <c r="F24" s="3">
        <v>280</v>
      </c>
      <c r="G24" s="3">
        <v>0</v>
      </c>
      <c r="H24" s="3">
        <f t="shared" si="0"/>
        <v>280</v>
      </c>
      <c r="I24" t="s">
        <v>91</v>
      </c>
      <c r="J24" t="s">
        <v>92</v>
      </c>
      <c r="K24" t="s">
        <v>47</v>
      </c>
      <c r="L24" t="s">
        <v>93</v>
      </c>
      <c r="M24">
        <v>12</v>
      </c>
      <c r="N24" s="5">
        <f t="shared" si="1"/>
        <v>1.5420922619047621</v>
      </c>
      <c r="O24" s="5">
        <f t="shared" si="2"/>
        <v>18.505107142857145</v>
      </c>
      <c r="P24" s="5">
        <v>0</v>
      </c>
      <c r="Q24" s="7">
        <v>424.36</v>
      </c>
      <c r="R24" s="7">
        <v>424.36</v>
      </c>
      <c r="S24" s="7">
        <v>424.36</v>
      </c>
      <c r="T24" s="7">
        <v>424.36</v>
      </c>
      <c r="U24" s="7">
        <v>424.36</v>
      </c>
      <c r="V24" s="7">
        <v>437.09</v>
      </c>
      <c r="W24" s="7">
        <v>437.09</v>
      </c>
      <c r="X24" s="7">
        <v>437.09</v>
      </c>
      <c r="Y24" s="7">
        <v>437.09</v>
      </c>
      <c r="Z24" s="7">
        <v>437.09</v>
      </c>
      <c r="AA24" s="7">
        <v>437.09</v>
      </c>
      <c r="AB24" s="7">
        <v>437.09</v>
      </c>
      <c r="AC24" s="7">
        <f t="shared" si="3"/>
        <v>5181.430000000001</v>
      </c>
    </row>
    <row r="25" spans="1:29" ht="15">
      <c r="A25" t="s">
        <v>87</v>
      </c>
      <c r="B25" t="s">
        <v>94</v>
      </c>
      <c r="C25" t="s">
        <v>89</v>
      </c>
      <c r="D25" t="s">
        <v>90</v>
      </c>
      <c r="E25" s="3">
        <v>128</v>
      </c>
      <c r="F25" s="3">
        <v>128</v>
      </c>
      <c r="G25" s="3">
        <v>0</v>
      </c>
      <c r="H25" s="3">
        <f t="shared" si="0"/>
        <v>128</v>
      </c>
      <c r="I25" t="s">
        <v>91</v>
      </c>
      <c r="J25" t="s">
        <v>92</v>
      </c>
      <c r="K25" t="s">
        <v>47</v>
      </c>
      <c r="L25" t="s">
        <v>93</v>
      </c>
      <c r="M25">
        <v>12</v>
      </c>
      <c r="N25" s="5">
        <f t="shared" si="1"/>
        <v>3.3733268229166673</v>
      </c>
      <c r="O25" s="5">
        <f t="shared" si="2"/>
        <v>40.47992187500001</v>
      </c>
      <c r="P25" s="5">
        <v>0</v>
      </c>
      <c r="Q25" s="7">
        <v>424.36</v>
      </c>
      <c r="R25" s="7">
        <v>424.36</v>
      </c>
      <c r="S25" s="7">
        <v>424.36</v>
      </c>
      <c r="T25" s="7">
        <v>424.36</v>
      </c>
      <c r="U25" s="7">
        <v>424.36</v>
      </c>
      <c r="V25" s="7">
        <v>437.09</v>
      </c>
      <c r="W25" s="7">
        <v>437.09</v>
      </c>
      <c r="X25" s="7">
        <v>437.09</v>
      </c>
      <c r="Y25" s="7">
        <v>437.09</v>
      </c>
      <c r="Z25" s="7">
        <v>437.09</v>
      </c>
      <c r="AA25" s="7">
        <v>437.09</v>
      </c>
      <c r="AB25" s="7">
        <v>437.09</v>
      </c>
      <c r="AC25" s="7">
        <f t="shared" si="3"/>
        <v>5181.430000000001</v>
      </c>
    </row>
    <row r="26" spans="1:29" ht="15">
      <c r="A26" t="s">
        <v>95</v>
      </c>
      <c r="B26" t="s">
        <v>96</v>
      </c>
      <c r="C26" t="s">
        <v>97</v>
      </c>
      <c r="D26" t="s">
        <v>78</v>
      </c>
      <c r="E26" s="3">
        <v>0</v>
      </c>
      <c r="F26" s="3">
        <v>1250</v>
      </c>
      <c r="G26" s="3">
        <v>5950</v>
      </c>
      <c r="H26" s="3">
        <f t="shared" si="0"/>
        <v>7200</v>
      </c>
      <c r="I26" t="s">
        <v>98</v>
      </c>
      <c r="K26" t="s">
        <v>47</v>
      </c>
      <c r="M26">
        <v>0</v>
      </c>
      <c r="N26" s="5">
        <f t="shared" si="1"/>
        <v>0</v>
      </c>
      <c r="O26" s="5">
        <f t="shared" si="2"/>
        <v>0</v>
      </c>
      <c r="P26" s="5">
        <v>0</v>
      </c>
      <c r="AC26" s="7">
        <f t="shared" si="3"/>
        <v>0</v>
      </c>
    </row>
    <row r="27" spans="1:29" ht="15">
      <c r="A27" t="s">
        <v>99</v>
      </c>
      <c r="B27" t="s">
        <v>100</v>
      </c>
      <c r="C27" t="s">
        <v>101</v>
      </c>
      <c r="D27" t="s">
        <v>54</v>
      </c>
      <c r="E27" s="3">
        <v>1250</v>
      </c>
      <c r="F27" s="3">
        <v>1250</v>
      </c>
      <c r="G27" s="3">
        <v>0</v>
      </c>
      <c r="H27" s="3">
        <f t="shared" si="0"/>
        <v>1250</v>
      </c>
      <c r="I27" t="s">
        <v>40</v>
      </c>
      <c r="J27" t="s">
        <v>102</v>
      </c>
      <c r="K27" t="s">
        <v>47</v>
      </c>
      <c r="L27" t="s">
        <v>73</v>
      </c>
      <c r="M27">
        <v>12</v>
      </c>
      <c r="N27" s="5">
        <f t="shared" si="1"/>
        <v>0.6625013333333334</v>
      </c>
      <c r="O27" s="5">
        <f t="shared" si="2"/>
        <v>7.950016000000001</v>
      </c>
      <c r="P27" s="5">
        <v>2134.59</v>
      </c>
      <c r="Q27" s="7">
        <v>817.71</v>
      </c>
      <c r="R27" s="7">
        <v>817.71</v>
      </c>
      <c r="S27" s="7">
        <v>817.71</v>
      </c>
      <c r="T27" s="7">
        <v>817.71</v>
      </c>
      <c r="U27" s="7">
        <v>817.71</v>
      </c>
      <c r="V27" s="7">
        <v>817.71</v>
      </c>
      <c r="W27" s="7">
        <v>817.71</v>
      </c>
      <c r="X27" s="7">
        <v>842.71</v>
      </c>
      <c r="Y27" s="7">
        <v>842.71</v>
      </c>
      <c r="Z27" s="7">
        <v>842.71</v>
      </c>
      <c r="AA27" s="7">
        <v>842.71</v>
      </c>
      <c r="AB27" s="7">
        <v>842.71</v>
      </c>
      <c r="AC27" s="7">
        <f t="shared" si="3"/>
        <v>9937.52</v>
      </c>
    </row>
    <row r="28" spans="1:29" ht="15">
      <c r="A28" t="s">
        <v>99</v>
      </c>
      <c r="B28" t="s">
        <v>103</v>
      </c>
      <c r="C28" t="s">
        <v>101</v>
      </c>
      <c r="D28" t="s">
        <v>60</v>
      </c>
      <c r="E28" s="3">
        <v>43560</v>
      </c>
      <c r="F28" s="3">
        <v>0</v>
      </c>
      <c r="G28" s="3">
        <v>43560</v>
      </c>
      <c r="H28" s="3">
        <f t="shared" si="0"/>
        <v>43560</v>
      </c>
      <c r="I28" t="s">
        <v>40</v>
      </c>
      <c r="J28" t="s">
        <v>102</v>
      </c>
      <c r="K28" t="s">
        <v>47</v>
      </c>
      <c r="L28" t="s">
        <v>73</v>
      </c>
      <c r="M28">
        <v>12</v>
      </c>
      <c r="N28" s="5">
        <f t="shared" si="1"/>
        <v>0.026180555555555558</v>
      </c>
      <c r="O28" s="5">
        <f t="shared" si="2"/>
        <v>0.3141666666666667</v>
      </c>
      <c r="P28" s="5">
        <v>2134.59</v>
      </c>
      <c r="Q28" s="7">
        <v>1125.3</v>
      </c>
      <c r="R28" s="7">
        <v>1125.3</v>
      </c>
      <c r="S28" s="7">
        <v>1125.3</v>
      </c>
      <c r="T28" s="7">
        <v>1125.3</v>
      </c>
      <c r="U28" s="7">
        <v>1125.3</v>
      </c>
      <c r="V28" s="7">
        <v>1125.3</v>
      </c>
      <c r="W28" s="7">
        <v>1125.3</v>
      </c>
      <c r="X28" s="7">
        <v>1161.6</v>
      </c>
      <c r="Y28" s="7">
        <v>1161.6</v>
      </c>
      <c r="Z28" s="7">
        <v>1161.6</v>
      </c>
      <c r="AA28" s="7">
        <v>1161.6</v>
      </c>
      <c r="AB28" s="7">
        <v>1161.6</v>
      </c>
      <c r="AC28" s="7">
        <f t="shared" si="3"/>
        <v>13685.100000000002</v>
      </c>
    </row>
    <row r="29" spans="1:29" ht="15">
      <c r="A29" t="s">
        <v>104</v>
      </c>
      <c r="B29" t="s">
        <v>105</v>
      </c>
      <c r="C29" t="s">
        <v>106</v>
      </c>
      <c r="D29" t="s">
        <v>78</v>
      </c>
      <c r="E29" s="3">
        <v>0</v>
      </c>
      <c r="F29" s="3">
        <v>10450</v>
      </c>
      <c r="G29" s="3">
        <v>0</v>
      </c>
      <c r="H29" s="3">
        <f t="shared" si="0"/>
        <v>10450</v>
      </c>
      <c r="I29" t="s">
        <v>79</v>
      </c>
      <c r="K29" t="s">
        <v>47</v>
      </c>
      <c r="M29">
        <v>12</v>
      </c>
      <c r="N29" s="5">
        <f t="shared" si="1"/>
        <v>0</v>
      </c>
      <c r="O29" s="5">
        <f t="shared" si="2"/>
        <v>0</v>
      </c>
      <c r="P29" s="5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f t="shared" si="3"/>
        <v>0</v>
      </c>
    </row>
    <row r="30" spans="1:29" ht="15">
      <c r="A30" t="s">
        <v>104</v>
      </c>
      <c r="B30" t="s">
        <v>107</v>
      </c>
      <c r="C30" t="s">
        <v>106</v>
      </c>
      <c r="D30" t="s">
        <v>78</v>
      </c>
      <c r="E30" s="3">
        <v>0</v>
      </c>
      <c r="F30" s="3">
        <v>0</v>
      </c>
      <c r="G30" s="3">
        <v>0</v>
      </c>
      <c r="H30" s="3">
        <f t="shared" si="0"/>
        <v>0</v>
      </c>
      <c r="I30" t="s">
        <v>79</v>
      </c>
      <c r="K30" t="s">
        <v>47</v>
      </c>
      <c r="M30">
        <v>0</v>
      </c>
      <c r="N30" s="5">
        <f t="shared" si="1"/>
        <v>0</v>
      </c>
      <c r="O30" s="5">
        <f t="shared" si="2"/>
        <v>0</v>
      </c>
      <c r="P30" s="5">
        <v>0</v>
      </c>
      <c r="AC30" s="7">
        <f t="shared" si="3"/>
        <v>0</v>
      </c>
    </row>
    <row r="31" spans="1:29" ht="15">
      <c r="A31" t="s">
        <v>104</v>
      </c>
      <c r="B31" t="s">
        <v>108</v>
      </c>
      <c r="C31" t="s">
        <v>106</v>
      </c>
      <c r="D31" t="s">
        <v>78</v>
      </c>
      <c r="E31" s="3">
        <v>0</v>
      </c>
      <c r="F31" s="3">
        <v>6030</v>
      </c>
      <c r="G31" s="3">
        <v>0</v>
      </c>
      <c r="H31" s="3">
        <f t="shared" si="0"/>
        <v>6030</v>
      </c>
      <c r="I31" t="s">
        <v>79</v>
      </c>
      <c r="K31" t="s">
        <v>47</v>
      </c>
      <c r="M31">
        <v>0</v>
      </c>
      <c r="N31" s="5">
        <f t="shared" si="1"/>
        <v>0</v>
      </c>
      <c r="O31" s="5">
        <f t="shared" si="2"/>
        <v>0</v>
      </c>
      <c r="P31" s="5">
        <v>0</v>
      </c>
      <c r="AC31" s="7">
        <f t="shared" si="3"/>
        <v>0</v>
      </c>
    </row>
    <row r="32" spans="1:29" ht="15">
      <c r="A32" t="s">
        <v>109</v>
      </c>
      <c r="B32" t="s">
        <v>110</v>
      </c>
      <c r="C32" t="s">
        <v>111</v>
      </c>
      <c r="D32" t="s">
        <v>39</v>
      </c>
      <c r="E32" s="3">
        <v>7901</v>
      </c>
      <c r="F32" s="3">
        <v>7901</v>
      </c>
      <c r="G32" s="3">
        <v>0</v>
      </c>
      <c r="H32" s="3">
        <f t="shared" si="0"/>
        <v>7901</v>
      </c>
      <c r="I32" t="s">
        <v>112</v>
      </c>
      <c r="J32" t="s">
        <v>72</v>
      </c>
      <c r="K32" t="s">
        <v>47</v>
      </c>
      <c r="L32" t="s">
        <v>113</v>
      </c>
      <c r="M32">
        <v>11</v>
      </c>
      <c r="N32" s="5">
        <f t="shared" si="1"/>
        <v>0.3866662447791418</v>
      </c>
      <c r="O32" s="5">
        <f t="shared" si="2"/>
        <v>4.639994937349702</v>
      </c>
      <c r="P32" s="5">
        <v>2962.88</v>
      </c>
      <c r="Q32" s="7">
        <v>3055.05</v>
      </c>
      <c r="R32" s="7">
        <v>3055.05</v>
      </c>
      <c r="S32" s="7">
        <v>3055.05</v>
      </c>
      <c r="T32" s="7">
        <v>3055.05</v>
      </c>
      <c r="U32" s="7">
        <v>3055.05</v>
      </c>
      <c r="V32" s="7">
        <v>3055.05</v>
      </c>
      <c r="W32" s="7">
        <v>3055.05</v>
      </c>
      <c r="X32" s="7">
        <v>3055.05</v>
      </c>
      <c r="Y32" s="7">
        <v>3055.05</v>
      </c>
      <c r="Z32" s="7">
        <v>3055.05</v>
      </c>
      <c r="AA32" s="7">
        <v>3055.05</v>
      </c>
      <c r="AC32" s="7">
        <f t="shared" si="3"/>
        <v>33605.549999999996</v>
      </c>
    </row>
    <row r="33" spans="1:29" ht="15">
      <c r="A33" t="s">
        <v>80</v>
      </c>
      <c r="B33" t="s">
        <v>114</v>
      </c>
      <c r="C33" t="s">
        <v>82</v>
      </c>
      <c r="D33" t="s">
        <v>90</v>
      </c>
      <c r="E33" s="3">
        <v>208893.3</v>
      </c>
      <c r="F33" s="3">
        <v>0</v>
      </c>
      <c r="G33" s="3">
        <v>208839.3</v>
      </c>
      <c r="H33" s="3">
        <f t="shared" si="0"/>
        <v>208839.3</v>
      </c>
      <c r="I33" t="s">
        <v>83</v>
      </c>
      <c r="J33" t="s">
        <v>84</v>
      </c>
      <c r="K33" t="s">
        <v>47</v>
      </c>
      <c r="L33" t="s">
        <v>85</v>
      </c>
      <c r="M33">
        <v>12</v>
      </c>
      <c r="N33" s="5">
        <f t="shared" si="1"/>
        <v>0.011166657810470703</v>
      </c>
      <c r="O33" s="5">
        <f t="shared" si="2"/>
        <v>0.13399989372564844</v>
      </c>
      <c r="P33" s="5">
        <v>69430.2</v>
      </c>
      <c r="Q33" s="7">
        <v>2332.64</v>
      </c>
      <c r="R33" s="7">
        <v>2332.64</v>
      </c>
      <c r="S33" s="7">
        <v>2332.64</v>
      </c>
      <c r="T33" s="7">
        <v>2332.64</v>
      </c>
      <c r="U33" s="7">
        <v>2332.64</v>
      </c>
      <c r="V33" s="7">
        <v>2332.64</v>
      </c>
      <c r="W33" s="7">
        <v>2332.64</v>
      </c>
      <c r="X33" s="7">
        <v>2332.64</v>
      </c>
      <c r="Y33" s="7">
        <v>2332.64</v>
      </c>
      <c r="Z33" s="7">
        <v>2332.64</v>
      </c>
      <c r="AA33" s="7">
        <v>2332.64</v>
      </c>
      <c r="AB33" s="7">
        <v>2332.64</v>
      </c>
      <c r="AC33" s="7">
        <f t="shared" si="3"/>
        <v>27991.679999999997</v>
      </c>
    </row>
    <row r="34" spans="1:29" ht="15">
      <c r="A34" t="s">
        <v>80</v>
      </c>
      <c r="B34" t="s">
        <v>115</v>
      </c>
      <c r="C34" t="s">
        <v>82</v>
      </c>
      <c r="D34" t="s">
        <v>116</v>
      </c>
      <c r="E34" s="3">
        <v>275239.6</v>
      </c>
      <c r="F34" s="3">
        <v>275239.6</v>
      </c>
      <c r="G34" s="3">
        <v>0</v>
      </c>
      <c r="H34" s="3">
        <f t="shared" si="0"/>
        <v>275239.6</v>
      </c>
      <c r="I34" t="s">
        <v>83</v>
      </c>
      <c r="J34" t="s">
        <v>84</v>
      </c>
      <c r="K34" t="s">
        <v>47</v>
      </c>
      <c r="L34" t="s">
        <v>85</v>
      </c>
      <c r="M34">
        <v>12</v>
      </c>
      <c r="N34" s="5">
        <f t="shared" si="1"/>
        <v>0.006008328743393029</v>
      </c>
      <c r="O34" s="5">
        <f t="shared" si="2"/>
        <v>0.07209994492071635</v>
      </c>
      <c r="P34" s="5">
        <v>69430.2</v>
      </c>
      <c r="Q34" s="7">
        <v>1653.73</v>
      </c>
      <c r="R34" s="7">
        <v>1653.73</v>
      </c>
      <c r="S34" s="7">
        <v>1653.73</v>
      </c>
      <c r="T34" s="7">
        <v>1653.73</v>
      </c>
      <c r="U34" s="7">
        <v>1653.73</v>
      </c>
      <c r="V34" s="7">
        <v>1653.73</v>
      </c>
      <c r="W34" s="7">
        <v>1653.73</v>
      </c>
      <c r="X34" s="7">
        <v>1653.73</v>
      </c>
      <c r="Y34" s="7">
        <v>1653.73</v>
      </c>
      <c r="Z34" s="7">
        <v>1653.73</v>
      </c>
      <c r="AA34" s="7">
        <v>1653.73</v>
      </c>
      <c r="AB34" s="7">
        <v>1653.73</v>
      </c>
      <c r="AC34" s="7">
        <f t="shared" si="3"/>
        <v>19844.76</v>
      </c>
    </row>
    <row r="35" spans="1:29" ht="15">
      <c r="A35" t="s">
        <v>80</v>
      </c>
      <c r="B35" t="s">
        <v>117</v>
      </c>
      <c r="C35" t="s">
        <v>82</v>
      </c>
      <c r="D35" t="s">
        <v>39</v>
      </c>
      <c r="E35" s="3">
        <v>12115</v>
      </c>
      <c r="F35" s="3">
        <v>12100</v>
      </c>
      <c r="G35" s="3">
        <v>0</v>
      </c>
      <c r="H35" s="3">
        <f t="shared" si="0"/>
        <v>12100</v>
      </c>
      <c r="I35" t="s">
        <v>83</v>
      </c>
      <c r="J35" t="s">
        <v>84</v>
      </c>
      <c r="K35" t="s">
        <v>47</v>
      </c>
      <c r="L35" t="s">
        <v>85</v>
      </c>
      <c r="M35">
        <v>12</v>
      </c>
      <c r="N35" s="5">
        <f t="shared" si="1"/>
        <v>0.2041667354519191</v>
      </c>
      <c r="O35" s="5">
        <f t="shared" si="2"/>
        <v>2.450000825423029</v>
      </c>
      <c r="P35" s="5">
        <v>69430.2</v>
      </c>
      <c r="Q35" s="7">
        <v>2473.48</v>
      </c>
      <c r="R35" s="7">
        <v>2473.48</v>
      </c>
      <c r="S35" s="7">
        <v>2473.48</v>
      </c>
      <c r="T35" s="7">
        <v>2473.48</v>
      </c>
      <c r="U35" s="7">
        <v>2473.48</v>
      </c>
      <c r="V35" s="7">
        <v>2473.48</v>
      </c>
      <c r="W35" s="7">
        <v>2473.48</v>
      </c>
      <c r="X35" s="7">
        <v>2473.48</v>
      </c>
      <c r="Y35" s="7">
        <v>2473.48</v>
      </c>
      <c r="Z35" s="7">
        <v>2473.48</v>
      </c>
      <c r="AA35" s="7">
        <v>2473.48</v>
      </c>
      <c r="AB35" s="7">
        <v>2473.48</v>
      </c>
      <c r="AC35" s="7">
        <f t="shared" si="3"/>
        <v>29681.76</v>
      </c>
    </row>
    <row r="36" spans="1:29" ht="15">
      <c r="A36" t="s">
        <v>118</v>
      </c>
      <c r="B36" t="s">
        <v>119</v>
      </c>
      <c r="C36" t="s">
        <v>120</v>
      </c>
      <c r="D36" t="s">
        <v>39</v>
      </c>
      <c r="E36" s="3">
        <v>2184</v>
      </c>
      <c r="F36" s="3">
        <v>2184</v>
      </c>
      <c r="G36" s="3">
        <v>0</v>
      </c>
      <c r="H36" s="3">
        <f t="shared" si="0"/>
        <v>2184</v>
      </c>
      <c r="I36" t="s">
        <v>121</v>
      </c>
      <c r="J36" t="s">
        <v>122</v>
      </c>
      <c r="K36" t="s">
        <v>47</v>
      </c>
      <c r="L36" t="s">
        <v>73</v>
      </c>
      <c r="M36">
        <v>10</v>
      </c>
      <c r="N36" s="5">
        <f t="shared" si="1"/>
        <v>0.6366666666666665</v>
      </c>
      <c r="O36" s="5">
        <f t="shared" si="2"/>
        <v>7.639999999999998</v>
      </c>
      <c r="P36" s="5">
        <v>1480.86</v>
      </c>
      <c r="Q36" s="7">
        <v>1390.48</v>
      </c>
      <c r="R36" s="7">
        <v>1390.48</v>
      </c>
      <c r="S36" s="7">
        <v>1390.48</v>
      </c>
      <c r="T36" s="7">
        <v>1390.48</v>
      </c>
      <c r="U36" s="7">
        <v>1390.48</v>
      </c>
      <c r="V36" s="7">
        <v>1390.48</v>
      </c>
      <c r="W36" s="7">
        <v>1390.48</v>
      </c>
      <c r="X36" s="7">
        <v>1390.48</v>
      </c>
      <c r="Y36" s="7">
        <v>1390.48</v>
      </c>
      <c r="Z36" s="7">
        <v>1390.48</v>
      </c>
      <c r="AC36" s="7">
        <f t="shared" si="3"/>
        <v>13904.799999999997</v>
      </c>
    </row>
    <row r="37" spans="1:29" ht="15">
      <c r="A37" t="s">
        <v>123</v>
      </c>
      <c r="B37" t="s">
        <v>119</v>
      </c>
      <c r="C37" t="s">
        <v>120</v>
      </c>
      <c r="D37" t="s">
        <v>39</v>
      </c>
      <c r="E37" s="3">
        <v>2184</v>
      </c>
      <c r="F37" s="3">
        <v>2184</v>
      </c>
      <c r="G37" s="3">
        <v>0</v>
      </c>
      <c r="H37" s="3">
        <f t="shared" si="0"/>
        <v>2184</v>
      </c>
      <c r="I37" t="s">
        <v>124</v>
      </c>
      <c r="J37" t="s">
        <v>125</v>
      </c>
      <c r="K37" t="s">
        <v>126</v>
      </c>
      <c r="L37" t="s">
        <v>43</v>
      </c>
      <c r="M37">
        <v>2</v>
      </c>
      <c r="N37" s="5">
        <f t="shared" si="1"/>
        <v>0.6683333333333333</v>
      </c>
      <c r="O37" s="5">
        <f t="shared" si="2"/>
        <v>8.02</v>
      </c>
      <c r="P37" s="5">
        <v>1480.86</v>
      </c>
      <c r="AA37" s="7">
        <v>1459.64</v>
      </c>
      <c r="AB37" s="7">
        <v>1459.64</v>
      </c>
      <c r="AC37" s="7">
        <f t="shared" si="3"/>
        <v>2919.28</v>
      </c>
    </row>
    <row r="38" spans="1:29" ht="15">
      <c r="A38" t="s">
        <v>127</v>
      </c>
      <c r="B38" t="s">
        <v>128</v>
      </c>
      <c r="C38" t="s">
        <v>129</v>
      </c>
      <c r="D38" t="s">
        <v>78</v>
      </c>
      <c r="E38" s="3">
        <v>0</v>
      </c>
      <c r="F38" s="3">
        <v>9747</v>
      </c>
      <c r="G38" s="3">
        <v>43560</v>
      </c>
      <c r="H38" s="3">
        <f t="shared" si="0"/>
        <v>53307</v>
      </c>
      <c r="I38" t="s">
        <v>130</v>
      </c>
      <c r="K38" t="s">
        <v>47</v>
      </c>
      <c r="M38">
        <v>0</v>
      </c>
      <c r="N38" s="5">
        <f t="shared" si="1"/>
        <v>0</v>
      </c>
      <c r="O38" s="5">
        <f t="shared" si="2"/>
        <v>0</v>
      </c>
      <c r="P38" s="5">
        <v>0</v>
      </c>
      <c r="AC38" s="7">
        <f t="shared" si="3"/>
        <v>0</v>
      </c>
    </row>
    <row r="39" spans="1:29" ht="15">
      <c r="A39" t="s">
        <v>127</v>
      </c>
      <c r="B39" t="s">
        <v>131</v>
      </c>
      <c r="C39" t="s">
        <v>129</v>
      </c>
      <c r="D39" t="s">
        <v>78</v>
      </c>
      <c r="E39" s="3">
        <v>0</v>
      </c>
      <c r="F39" s="3">
        <v>0</v>
      </c>
      <c r="G39" s="3">
        <v>0</v>
      </c>
      <c r="H39" s="3">
        <f t="shared" si="0"/>
        <v>0</v>
      </c>
      <c r="I39" t="s">
        <v>130</v>
      </c>
      <c r="K39" t="s">
        <v>47</v>
      </c>
      <c r="M39">
        <v>0</v>
      </c>
      <c r="N39" s="5">
        <f t="shared" si="1"/>
        <v>0</v>
      </c>
      <c r="O39" s="5">
        <f t="shared" si="2"/>
        <v>0</v>
      </c>
      <c r="P39" s="5">
        <v>0</v>
      </c>
      <c r="AC39" s="7">
        <f t="shared" si="3"/>
        <v>0</v>
      </c>
    </row>
    <row r="40" spans="1:29" ht="15">
      <c r="A40" t="s">
        <v>127</v>
      </c>
      <c r="B40" t="s">
        <v>132</v>
      </c>
      <c r="C40" t="s">
        <v>129</v>
      </c>
      <c r="D40" t="s">
        <v>78</v>
      </c>
      <c r="E40" s="3">
        <v>0</v>
      </c>
      <c r="F40" s="3">
        <v>0</v>
      </c>
      <c r="G40" s="3">
        <v>0</v>
      </c>
      <c r="H40" s="3">
        <f t="shared" si="0"/>
        <v>0</v>
      </c>
      <c r="I40" t="s">
        <v>130</v>
      </c>
      <c r="K40" t="s">
        <v>47</v>
      </c>
      <c r="M40">
        <v>0</v>
      </c>
      <c r="N40" s="5">
        <f t="shared" si="1"/>
        <v>0</v>
      </c>
      <c r="O40" s="5">
        <f t="shared" si="2"/>
        <v>0</v>
      </c>
      <c r="P40" s="5">
        <v>0</v>
      </c>
      <c r="AC40" s="7">
        <f t="shared" si="3"/>
        <v>0</v>
      </c>
    </row>
    <row r="41" spans="1:29" ht="15">
      <c r="A41" t="s">
        <v>127</v>
      </c>
      <c r="B41" t="s">
        <v>133</v>
      </c>
      <c r="C41" t="s">
        <v>129</v>
      </c>
      <c r="D41" t="s">
        <v>78</v>
      </c>
      <c r="E41" s="3">
        <v>0</v>
      </c>
      <c r="F41" s="3">
        <v>0</v>
      </c>
      <c r="G41" s="3">
        <v>0</v>
      </c>
      <c r="H41" s="3">
        <f t="shared" si="0"/>
        <v>0</v>
      </c>
      <c r="I41" t="s">
        <v>130</v>
      </c>
      <c r="K41" t="s">
        <v>47</v>
      </c>
      <c r="M41">
        <v>0</v>
      </c>
      <c r="N41" s="5">
        <f t="shared" si="1"/>
        <v>0</v>
      </c>
      <c r="O41" s="5">
        <f t="shared" si="2"/>
        <v>0</v>
      </c>
      <c r="P41" s="5">
        <v>0</v>
      </c>
      <c r="AC41" s="7">
        <f t="shared" si="3"/>
        <v>0</v>
      </c>
    </row>
    <row r="42" spans="1:29" ht="15">
      <c r="A42" t="s">
        <v>134</v>
      </c>
      <c r="B42" t="s">
        <v>135</v>
      </c>
      <c r="C42" t="s">
        <v>136</v>
      </c>
      <c r="D42" t="s">
        <v>54</v>
      </c>
      <c r="E42" s="3">
        <v>2190</v>
      </c>
      <c r="F42" s="3">
        <v>1920</v>
      </c>
      <c r="G42" s="3">
        <v>0</v>
      </c>
      <c r="H42" s="3">
        <f t="shared" si="0"/>
        <v>1920</v>
      </c>
      <c r="I42" t="s">
        <v>137</v>
      </c>
      <c r="J42" t="s">
        <v>138</v>
      </c>
      <c r="K42" t="s">
        <v>47</v>
      </c>
      <c r="L42" t="s">
        <v>85</v>
      </c>
      <c r="M42">
        <v>12</v>
      </c>
      <c r="N42" s="5">
        <f t="shared" si="1"/>
        <v>0.3291666666666667</v>
      </c>
      <c r="O42" s="5">
        <f t="shared" si="2"/>
        <v>3.9500000000000006</v>
      </c>
      <c r="P42" s="5">
        <v>1566.95</v>
      </c>
      <c r="Q42" s="7">
        <v>719.05</v>
      </c>
      <c r="R42" s="7">
        <v>719.05</v>
      </c>
      <c r="S42" s="7">
        <v>719.05</v>
      </c>
      <c r="T42" s="7">
        <v>719.05</v>
      </c>
      <c r="U42" s="7">
        <v>719.05</v>
      </c>
      <c r="V42" s="7">
        <v>719.05</v>
      </c>
      <c r="W42" s="7">
        <v>719.05</v>
      </c>
      <c r="X42" s="7">
        <v>719.05</v>
      </c>
      <c r="Y42" s="7">
        <v>719.05</v>
      </c>
      <c r="Z42" s="7">
        <v>719.05</v>
      </c>
      <c r="AA42" s="7">
        <v>719.05</v>
      </c>
      <c r="AB42" s="7">
        <v>740.95</v>
      </c>
      <c r="AC42" s="7">
        <f t="shared" si="3"/>
        <v>8650.500000000002</v>
      </c>
    </row>
    <row r="43" spans="1:29" ht="15">
      <c r="A43" t="s">
        <v>134</v>
      </c>
      <c r="B43" t="s">
        <v>139</v>
      </c>
      <c r="C43" t="s">
        <v>136</v>
      </c>
      <c r="D43" t="s">
        <v>54</v>
      </c>
      <c r="E43" s="3">
        <v>2190</v>
      </c>
      <c r="F43" s="3">
        <v>1920</v>
      </c>
      <c r="G43" s="3">
        <v>0</v>
      </c>
      <c r="H43" s="3">
        <f t="shared" si="0"/>
        <v>1920</v>
      </c>
      <c r="I43" t="s">
        <v>137</v>
      </c>
      <c r="J43" t="s">
        <v>138</v>
      </c>
      <c r="K43" t="s">
        <v>47</v>
      </c>
      <c r="L43" t="s">
        <v>85</v>
      </c>
      <c r="M43">
        <v>12</v>
      </c>
      <c r="N43" s="5">
        <f t="shared" si="1"/>
        <v>0.3291666666666667</v>
      </c>
      <c r="O43" s="5">
        <f t="shared" si="2"/>
        <v>3.9500000000000006</v>
      </c>
      <c r="P43" s="5">
        <v>1566.95</v>
      </c>
      <c r="Q43" s="7">
        <v>719.05</v>
      </c>
      <c r="R43" s="7">
        <v>719.05</v>
      </c>
      <c r="S43" s="7">
        <v>719.05</v>
      </c>
      <c r="T43" s="7">
        <v>719.05</v>
      </c>
      <c r="U43" s="7">
        <v>719.05</v>
      </c>
      <c r="V43" s="7">
        <v>719.05</v>
      </c>
      <c r="W43" s="7">
        <v>719.05</v>
      </c>
      <c r="X43" s="7">
        <v>719.05</v>
      </c>
      <c r="Y43" s="7">
        <v>719.05</v>
      </c>
      <c r="Z43" s="7">
        <v>719.05</v>
      </c>
      <c r="AA43" s="7">
        <v>719.05</v>
      </c>
      <c r="AB43" s="7">
        <v>740.95</v>
      </c>
      <c r="AC43" s="7">
        <f t="shared" si="3"/>
        <v>8650.500000000002</v>
      </c>
    </row>
    <row r="44" spans="1:29" ht="15">
      <c r="A44" t="s">
        <v>140</v>
      </c>
      <c r="B44" t="s">
        <v>141</v>
      </c>
      <c r="C44" t="s">
        <v>142</v>
      </c>
      <c r="D44" t="s">
        <v>54</v>
      </c>
      <c r="E44" s="3">
        <v>7940</v>
      </c>
      <c r="F44" s="3">
        <v>7940</v>
      </c>
      <c r="G44" s="3">
        <v>35720</v>
      </c>
      <c r="H44" s="3">
        <f t="shared" si="0"/>
        <v>43660</v>
      </c>
      <c r="I44" t="s">
        <v>143</v>
      </c>
      <c r="J44" t="s">
        <v>144</v>
      </c>
      <c r="K44" t="s">
        <v>47</v>
      </c>
      <c r="L44" t="s">
        <v>145</v>
      </c>
      <c r="M44">
        <v>12</v>
      </c>
      <c r="N44" s="5">
        <f t="shared" si="1"/>
        <v>0.4349996851385391</v>
      </c>
      <c r="O44" s="5">
        <f t="shared" si="2"/>
        <v>5.219996221662469</v>
      </c>
      <c r="P44" s="5">
        <v>4198.12</v>
      </c>
      <c r="Q44" s="7">
        <v>3427.43</v>
      </c>
      <c r="R44" s="7">
        <v>3427.43</v>
      </c>
      <c r="S44" s="7">
        <v>3427.43</v>
      </c>
      <c r="T44" s="7">
        <v>3427.43</v>
      </c>
      <c r="U44" s="7">
        <v>3427.43</v>
      </c>
      <c r="V44" s="7">
        <v>3427.43</v>
      </c>
      <c r="W44" s="7">
        <v>3427.43</v>
      </c>
      <c r="X44" s="7">
        <v>3427.43</v>
      </c>
      <c r="Y44" s="7">
        <v>3427.43</v>
      </c>
      <c r="Z44" s="7">
        <v>3533.3</v>
      </c>
      <c r="AA44" s="7">
        <v>3533.3</v>
      </c>
      <c r="AB44" s="7">
        <v>3533.3</v>
      </c>
      <c r="AC44" s="7">
        <f t="shared" si="3"/>
        <v>41446.770000000004</v>
      </c>
    </row>
    <row r="45" spans="1:29" ht="15">
      <c r="A45" t="s">
        <v>140</v>
      </c>
      <c r="B45" t="s">
        <v>146</v>
      </c>
      <c r="C45" t="s">
        <v>142</v>
      </c>
      <c r="D45" t="s">
        <v>60</v>
      </c>
      <c r="E45" s="3">
        <v>13421</v>
      </c>
      <c r="F45" s="3">
        <v>0</v>
      </c>
      <c r="G45" s="3">
        <v>13421.2</v>
      </c>
      <c r="H45" s="3">
        <f t="shared" si="0"/>
        <v>13421.2</v>
      </c>
      <c r="I45" t="s">
        <v>143</v>
      </c>
      <c r="J45" t="s">
        <v>144</v>
      </c>
      <c r="K45" t="s">
        <v>47</v>
      </c>
      <c r="L45" t="s">
        <v>145</v>
      </c>
      <c r="M45">
        <v>12</v>
      </c>
      <c r="N45" s="5">
        <f t="shared" si="1"/>
        <v>0.03854165114372998</v>
      </c>
      <c r="O45" s="5">
        <f t="shared" si="2"/>
        <v>0.4624998137247598</v>
      </c>
      <c r="P45" s="5">
        <v>4198.12</v>
      </c>
      <c r="Q45" s="7">
        <v>514.47</v>
      </c>
      <c r="R45" s="7">
        <v>514.47</v>
      </c>
      <c r="S45" s="7">
        <v>514.47</v>
      </c>
      <c r="T45" s="7">
        <v>514.47</v>
      </c>
      <c r="U45" s="7">
        <v>514.47</v>
      </c>
      <c r="V45" s="7">
        <v>514.47</v>
      </c>
      <c r="W45" s="7">
        <v>514.47</v>
      </c>
      <c r="X45" s="7">
        <v>514.47</v>
      </c>
      <c r="Y45" s="7">
        <v>514.47</v>
      </c>
      <c r="Z45" s="7">
        <v>525.66</v>
      </c>
      <c r="AA45" s="7">
        <v>525.66</v>
      </c>
      <c r="AB45" s="7">
        <v>525.66</v>
      </c>
      <c r="AC45" s="7">
        <f t="shared" si="3"/>
        <v>6207.210000000001</v>
      </c>
    </row>
    <row r="46" spans="1:29" ht="15">
      <c r="A46" t="s">
        <v>147</v>
      </c>
      <c r="B46" t="s">
        <v>148</v>
      </c>
      <c r="C46" t="s">
        <v>149</v>
      </c>
      <c r="D46" t="s">
        <v>54</v>
      </c>
      <c r="E46" s="3">
        <v>13162</v>
      </c>
      <c r="F46" s="3">
        <v>13168</v>
      </c>
      <c r="G46" s="3">
        <v>0</v>
      </c>
      <c r="H46" s="3">
        <f t="shared" si="0"/>
        <v>13168</v>
      </c>
      <c r="I46" t="s">
        <v>150</v>
      </c>
      <c r="J46" t="s">
        <v>72</v>
      </c>
      <c r="K46" t="s">
        <v>47</v>
      </c>
      <c r="L46" t="s">
        <v>151</v>
      </c>
      <c r="M46">
        <v>11</v>
      </c>
      <c r="N46" s="5">
        <f t="shared" si="1"/>
        <v>0.29916654003950766</v>
      </c>
      <c r="O46" s="5">
        <f t="shared" si="2"/>
        <v>3.589998480474092</v>
      </c>
      <c r="P46" s="5">
        <v>4193.58</v>
      </c>
      <c r="Q46" s="7">
        <v>3937.63</v>
      </c>
      <c r="R46" s="7">
        <v>3937.63</v>
      </c>
      <c r="S46" s="7">
        <v>3937.63</v>
      </c>
      <c r="T46" s="7">
        <v>3937.63</v>
      </c>
      <c r="U46" s="7">
        <v>3937.63</v>
      </c>
      <c r="V46" s="7">
        <v>3937.63</v>
      </c>
      <c r="W46" s="7">
        <v>3937.63</v>
      </c>
      <c r="X46" s="7">
        <v>3937.63</v>
      </c>
      <c r="Y46" s="7">
        <v>3937.63</v>
      </c>
      <c r="Z46" s="7">
        <v>3937.63</v>
      </c>
      <c r="AA46" s="7">
        <v>3937.63</v>
      </c>
      <c r="AC46" s="7">
        <f t="shared" si="3"/>
        <v>43313.93</v>
      </c>
    </row>
    <row r="47" spans="1:29" ht="15">
      <c r="A47" t="s">
        <v>152</v>
      </c>
      <c r="B47" t="s">
        <v>153</v>
      </c>
      <c r="C47" t="s">
        <v>154</v>
      </c>
      <c r="D47" t="s">
        <v>54</v>
      </c>
      <c r="E47" s="3">
        <v>10056</v>
      </c>
      <c r="F47" s="3">
        <v>10056.33</v>
      </c>
      <c r="G47" s="3">
        <v>0</v>
      </c>
      <c r="H47" s="3">
        <f t="shared" si="0"/>
        <v>10056.33</v>
      </c>
      <c r="I47" t="s">
        <v>155</v>
      </c>
      <c r="J47" t="s">
        <v>156</v>
      </c>
      <c r="K47" t="s">
        <v>47</v>
      </c>
      <c r="L47" t="s">
        <v>157</v>
      </c>
      <c r="M47">
        <v>6</v>
      </c>
      <c r="N47" s="5">
        <f t="shared" si="1"/>
        <v>0.33593774860779635</v>
      </c>
      <c r="O47" s="5">
        <f t="shared" si="2"/>
        <v>4.031252983293556</v>
      </c>
      <c r="P47" s="5">
        <v>0</v>
      </c>
      <c r="Q47" s="7">
        <v>3378.19</v>
      </c>
      <c r="R47" s="7">
        <v>3378.19</v>
      </c>
      <c r="S47" s="7">
        <v>3378.19</v>
      </c>
      <c r="T47" s="7">
        <v>3378.19</v>
      </c>
      <c r="U47" s="7">
        <v>3378.19</v>
      </c>
      <c r="V47" s="7">
        <v>3378.19</v>
      </c>
      <c r="AC47" s="7">
        <f t="shared" si="3"/>
        <v>20269.14</v>
      </c>
    </row>
    <row r="48" spans="1:29" ht="15">
      <c r="A48" t="s">
        <v>158</v>
      </c>
      <c r="B48" t="s">
        <v>153</v>
      </c>
      <c r="C48" t="s">
        <v>154</v>
      </c>
      <c r="D48" t="s">
        <v>54</v>
      </c>
      <c r="E48" s="3">
        <v>10056</v>
      </c>
      <c r="F48" s="3">
        <v>10056.33</v>
      </c>
      <c r="G48" s="3">
        <v>0</v>
      </c>
      <c r="H48" s="3">
        <f t="shared" si="0"/>
        <v>10056.33</v>
      </c>
      <c r="I48" t="s">
        <v>55</v>
      </c>
      <c r="J48" t="s">
        <v>159</v>
      </c>
      <c r="K48" t="s">
        <v>126</v>
      </c>
      <c r="L48" t="s">
        <v>63</v>
      </c>
      <c r="M48">
        <v>6</v>
      </c>
      <c r="N48" s="5">
        <f t="shared" si="1"/>
        <v>0.33666666666666667</v>
      </c>
      <c r="O48" s="5">
        <f t="shared" si="2"/>
        <v>4.04</v>
      </c>
      <c r="P48" s="5">
        <v>0</v>
      </c>
      <c r="W48" s="7">
        <v>3385.52</v>
      </c>
      <c r="X48" s="7">
        <v>3385.52</v>
      </c>
      <c r="Y48" s="7">
        <v>3385.52</v>
      </c>
      <c r="Z48" s="7">
        <v>3385.52</v>
      </c>
      <c r="AA48" s="7">
        <v>3385.52</v>
      </c>
      <c r="AB48" s="7">
        <v>3385.52</v>
      </c>
      <c r="AC48" s="7">
        <f t="shared" si="3"/>
        <v>20313.12</v>
      </c>
    </row>
    <row r="49" spans="1:29" ht="15">
      <c r="A49" t="s">
        <v>160</v>
      </c>
      <c r="B49" t="s">
        <v>161</v>
      </c>
      <c r="C49" t="s">
        <v>162</v>
      </c>
      <c r="D49" t="s">
        <v>39</v>
      </c>
      <c r="E49" s="3">
        <v>14400</v>
      </c>
      <c r="F49" s="3">
        <v>60860</v>
      </c>
      <c r="G49" s="3">
        <v>0</v>
      </c>
      <c r="H49" s="3">
        <f t="shared" si="0"/>
        <v>60860</v>
      </c>
      <c r="I49" t="s">
        <v>163</v>
      </c>
      <c r="J49" t="s">
        <v>164</v>
      </c>
      <c r="K49" t="s">
        <v>47</v>
      </c>
      <c r="L49" t="s">
        <v>165</v>
      </c>
      <c r="M49">
        <v>12</v>
      </c>
      <c r="N49" s="5">
        <f t="shared" si="1"/>
        <v>0.35673611111111114</v>
      </c>
      <c r="O49" s="5">
        <f t="shared" si="2"/>
        <v>4.280833333333334</v>
      </c>
      <c r="P49" s="5">
        <v>5457.56</v>
      </c>
      <c r="Q49" s="7">
        <v>5124</v>
      </c>
      <c r="R49" s="7">
        <v>5124</v>
      </c>
      <c r="S49" s="7">
        <v>5124</v>
      </c>
      <c r="T49" s="7">
        <v>5124</v>
      </c>
      <c r="U49" s="7">
        <v>5124</v>
      </c>
      <c r="V49" s="7">
        <v>5124</v>
      </c>
      <c r="W49" s="7">
        <v>5124</v>
      </c>
      <c r="X49" s="7">
        <v>5124</v>
      </c>
      <c r="Y49" s="7">
        <v>5124</v>
      </c>
      <c r="Z49" s="7">
        <v>5124</v>
      </c>
      <c r="AA49" s="7">
        <v>5124</v>
      </c>
      <c r="AB49" s="7">
        <v>5280</v>
      </c>
      <c r="AC49" s="7">
        <f t="shared" si="3"/>
        <v>61644</v>
      </c>
    </row>
    <row r="50" spans="1:29" ht="15">
      <c r="A50" t="s">
        <v>166</v>
      </c>
      <c r="B50" t="s">
        <v>167</v>
      </c>
      <c r="C50" t="s">
        <v>162</v>
      </c>
      <c r="D50" t="s">
        <v>90</v>
      </c>
      <c r="E50" s="3">
        <v>16083</v>
      </c>
      <c r="F50" s="3">
        <v>0</v>
      </c>
      <c r="G50" s="3">
        <v>16083</v>
      </c>
      <c r="H50" s="3">
        <f t="shared" si="0"/>
        <v>16083</v>
      </c>
      <c r="I50" t="s">
        <v>168</v>
      </c>
      <c r="J50" t="s">
        <v>164</v>
      </c>
      <c r="K50" t="s">
        <v>47</v>
      </c>
      <c r="L50" t="s">
        <v>169</v>
      </c>
      <c r="M50">
        <v>12</v>
      </c>
      <c r="N50" s="5">
        <f t="shared" si="1"/>
        <v>0.0491668221103028</v>
      </c>
      <c r="O50" s="5">
        <f t="shared" si="2"/>
        <v>0.5900018653236336</v>
      </c>
      <c r="P50" s="5">
        <v>0</v>
      </c>
      <c r="Q50" s="7">
        <v>790.75</v>
      </c>
      <c r="R50" s="7">
        <v>790.75</v>
      </c>
      <c r="S50" s="7">
        <v>790.75</v>
      </c>
      <c r="T50" s="7">
        <v>790.75</v>
      </c>
      <c r="U50" s="7">
        <v>790.75</v>
      </c>
      <c r="V50" s="7">
        <v>790.75</v>
      </c>
      <c r="W50" s="7">
        <v>790.75</v>
      </c>
      <c r="X50" s="7">
        <v>790.75</v>
      </c>
      <c r="Y50" s="7">
        <v>790.75</v>
      </c>
      <c r="Z50" s="7">
        <v>790.75</v>
      </c>
      <c r="AA50" s="7">
        <v>790.75</v>
      </c>
      <c r="AB50" s="7">
        <v>790.75</v>
      </c>
      <c r="AC50" s="7">
        <f t="shared" si="3"/>
        <v>9489</v>
      </c>
    </row>
    <row r="51" spans="1:29" ht="15">
      <c r="A51" t="s">
        <v>166</v>
      </c>
      <c r="B51" t="s">
        <v>170</v>
      </c>
      <c r="C51" t="s">
        <v>162</v>
      </c>
      <c r="D51" t="s">
        <v>90</v>
      </c>
      <c r="E51" s="3">
        <v>0</v>
      </c>
      <c r="F51" s="3">
        <v>12083</v>
      </c>
      <c r="G51" s="3">
        <v>0</v>
      </c>
      <c r="H51" s="3">
        <f t="shared" si="0"/>
        <v>12083</v>
      </c>
      <c r="I51" t="s">
        <v>168</v>
      </c>
      <c r="J51" t="s">
        <v>164</v>
      </c>
      <c r="K51" t="s">
        <v>47</v>
      </c>
      <c r="L51" t="s">
        <v>169</v>
      </c>
      <c r="M51">
        <v>0</v>
      </c>
      <c r="N51" s="5">
        <f t="shared" si="1"/>
        <v>0</v>
      </c>
      <c r="O51" s="5">
        <f t="shared" si="2"/>
        <v>0</v>
      </c>
      <c r="P51" s="5">
        <v>0</v>
      </c>
      <c r="AC51" s="7">
        <f t="shared" si="3"/>
        <v>0</v>
      </c>
    </row>
    <row r="52" spans="1:29" ht="15">
      <c r="A52" t="s">
        <v>171</v>
      </c>
      <c r="B52" t="s">
        <v>172</v>
      </c>
      <c r="C52" t="s">
        <v>173</v>
      </c>
      <c r="D52" t="s">
        <v>39</v>
      </c>
      <c r="E52" s="3">
        <v>14400</v>
      </c>
      <c r="F52" s="3">
        <v>14400</v>
      </c>
      <c r="G52" s="3">
        <v>0</v>
      </c>
      <c r="H52" s="3">
        <f t="shared" si="0"/>
        <v>14400</v>
      </c>
      <c r="I52" t="s">
        <v>174</v>
      </c>
      <c r="J52" t="s">
        <v>175</v>
      </c>
      <c r="K52" t="s">
        <v>42</v>
      </c>
      <c r="L52" t="s">
        <v>176</v>
      </c>
      <c r="M52">
        <v>0</v>
      </c>
      <c r="N52" s="5">
        <f t="shared" si="1"/>
        <v>0</v>
      </c>
      <c r="O52" s="5">
        <f t="shared" si="2"/>
        <v>0</v>
      </c>
      <c r="P52" s="5">
        <v>4033.71</v>
      </c>
      <c r="AC52" s="7">
        <f t="shared" si="3"/>
        <v>0</v>
      </c>
    </row>
    <row r="53" spans="1:29" ht="15">
      <c r="A53" t="s">
        <v>177</v>
      </c>
      <c r="B53" t="s">
        <v>172</v>
      </c>
      <c r="C53" t="s">
        <v>173</v>
      </c>
      <c r="D53" t="s">
        <v>39</v>
      </c>
      <c r="E53" s="3">
        <v>14400</v>
      </c>
      <c r="F53" s="3">
        <v>14400</v>
      </c>
      <c r="G53" s="3">
        <v>0</v>
      </c>
      <c r="H53" s="3">
        <f t="shared" si="0"/>
        <v>14400</v>
      </c>
      <c r="I53" t="s">
        <v>178</v>
      </c>
      <c r="J53" t="s">
        <v>122</v>
      </c>
      <c r="K53" t="s">
        <v>47</v>
      </c>
      <c r="L53" t="s">
        <v>179</v>
      </c>
      <c r="M53">
        <v>6</v>
      </c>
      <c r="N53" s="5">
        <f t="shared" si="1"/>
        <v>0.25</v>
      </c>
      <c r="O53" s="5">
        <f t="shared" si="2"/>
        <v>3</v>
      </c>
      <c r="P53" s="5">
        <v>5133.33</v>
      </c>
      <c r="U53" s="7">
        <v>3600</v>
      </c>
      <c r="V53" s="7">
        <v>3600</v>
      </c>
      <c r="W53" s="7">
        <v>3600</v>
      </c>
      <c r="X53" s="7">
        <v>3600</v>
      </c>
      <c r="Y53" s="7">
        <v>3600</v>
      </c>
      <c r="Z53" s="7">
        <v>3600</v>
      </c>
      <c r="AC53" s="7">
        <f t="shared" si="3"/>
        <v>21600</v>
      </c>
    </row>
    <row r="54" spans="1:29" ht="15">
      <c r="A54" t="s">
        <v>171</v>
      </c>
      <c r="B54" t="s">
        <v>180</v>
      </c>
      <c r="C54" t="s">
        <v>173</v>
      </c>
      <c r="D54" t="s">
        <v>116</v>
      </c>
      <c r="E54" s="3">
        <v>46000</v>
      </c>
      <c r="F54" s="3">
        <v>61410</v>
      </c>
      <c r="G54" s="3">
        <v>0</v>
      </c>
      <c r="H54" s="3">
        <f t="shared" si="0"/>
        <v>61410</v>
      </c>
      <c r="I54" t="s">
        <v>174</v>
      </c>
      <c r="J54" t="s">
        <v>175</v>
      </c>
      <c r="K54" t="s">
        <v>42</v>
      </c>
      <c r="L54" t="s">
        <v>176</v>
      </c>
      <c r="M54">
        <v>0</v>
      </c>
      <c r="N54" s="5">
        <f t="shared" si="1"/>
        <v>0</v>
      </c>
      <c r="O54" s="5">
        <f t="shared" si="2"/>
        <v>0</v>
      </c>
      <c r="P54" s="5">
        <v>4033.71</v>
      </c>
      <c r="AC54" s="7">
        <f t="shared" si="3"/>
        <v>0</v>
      </c>
    </row>
    <row r="55" spans="1:29" ht="15">
      <c r="A55" t="s">
        <v>177</v>
      </c>
      <c r="B55" t="s">
        <v>180</v>
      </c>
      <c r="C55" t="s">
        <v>173</v>
      </c>
      <c r="D55" t="s">
        <v>116</v>
      </c>
      <c r="E55" s="3">
        <v>46000</v>
      </c>
      <c r="F55" s="3">
        <v>61410</v>
      </c>
      <c r="G55" s="3">
        <v>0</v>
      </c>
      <c r="H55" s="3">
        <f t="shared" si="0"/>
        <v>61410</v>
      </c>
      <c r="I55" t="s">
        <v>178</v>
      </c>
      <c r="J55" t="s">
        <v>122</v>
      </c>
      <c r="K55" t="s">
        <v>47</v>
      </c>
      <c r="L55" t="s">
        <v>179</v>
      </c>
      <c r="M55">
        <v>5</v>
      </c>
      <c r="N55" s="5">
        <f t="shared" si="1"/>
        <v>0.033333260869565215</v>
      </c>
      <c r="O55" s="5">
        <f t="shared" si="2"/>
        <v>0.3999991304347826</v>
      </c>
      <c r="P55" s="5">
        <v>5133.33</v>
      </c>
      <c r="V55" s="7">
        <v>1533.33</v>
      </c>
      <c r="W55" s="7">
        <v>1533.33</v>
      </c>
      <c r="X55" s="7">
        <v>1533.33</v>
      </c>
      <c r="Y55" s="7">
        <v>1533.33</v>
      </c>
      <c r="Z55" s="7">
        <v>1533.33</v>
      </c>
      <c r="AC55" s="7">
        <f t="shared" si="3"/>
        <v>7666.65</v>
      </c>
    </row>
    <row r="56" spans="1:29" ht="15">
      <c r="A56" t="s">
        <v>181</v>
      </c>
      <c r="B56" t="s">
        <v>182</v>
      </c>
      <c r="C56" t="s">
        <v>162</v>
      </c>
      <c r="D56" t="s">
        <v>39</v>
      </c>
      <c r="E56" s="3">
        <v>4020</v>
      </c>
      <c r="F56" s="3">
        <v>4020</v>
      </c>
      <c r="G56" s="3">
        <v>0</v>
      </c>
      <c r="H56" s="3">
        <f t="shared" si="0"/>
        <v>4020</v>
      </c>
      <c r="I56" t="s">
        <v>183</v>
      </c>
      <c r="J56" t="s">
        <v>122</v>
      </c>
      <c r="K56" t="s">
        <v>47</v>
      </c>
      <c r="L56" t="s">
        <v>184</v>
      </c>
      <c r="M56">
        <v>10</v>
      </c>
      <c r="N56" s="5">
        <f t="shared" si="1"/>
        <v>0.28166666666666657</v>
      </c>
      <c r="O56" s="5">
        <f t="shared" si="2"/>
        <v>3.379999999999999</v>
      </c>
      <c r="P56" s="5">
        <v>1075.35</v>
      </c>
      <c r="Q56" s="7">
        <v>1132.3</v>
      </c>
      <c r="R56" s="7">
        <v>1132.3</v>
      </c>
      <c r="S56" s="7">
        <v>1132.3</v>
      </c>
      <c r="T56" s="7">
        <v>1132.3</v>
      </c>
      <c r="U56" s="7">
        <v>1132.3</v>
      </c>
      <c r="V56" s="7">
        <v>1132.3</v>
      </c>
      <c r="W56" s="7">
        <v>1132.3</v>
      </c>
      <c r="X56" s="7">
        <v>1132.3</v>
      </c>
      <c r="Y56" s="7">
        <v>1132.3</v>
      </c>
      <c r="Z56" s="7">
        <v>1132.3</v>
      </c>
      <c r="AC56" s="7">
        <f t="shared" si="3"/>
        <v>11322.999999999998</v>
      </c>
    </row>
    <row r="57" spans="1:29" ht="15">
      <c r="A57" t="s">
        <v>185</v>
      </c>
      <c r="B57" t="s">
        <v>182</v>
      </c>
      <c r="C57" t="s">
        <v>162</v>
      </c>
      <c r="D57" t="s">
        <v>39</v>
      </c>
      <c r="E57" s="3">
        <v>4020</v>
      </c>
      <c r="F57" s="3">
        <v>4020</v>
      </c>
      <c r="G57" s="3">
        <v>0</v>
      </c>
      <c r="H57" s="3">
        <f t="shared" si="0"/>
        <v>4020</v>
      </c>
      <c r="I57" t="s">
        <v>124</v>
      </c>
      <c r="J57" t="s">
        <v>186</v>
      </c>
      <c r="K57" t="s">
        <v>126</v>
      </c>
      <c r="L57" t="s">
        <v>48</v>
      </c>
      <c r="M57">
        <v>2</v>
      </c>
      <c r="N57" s="5">
        <f t="shared" si="1"/>
        <v>0.2933333333333334</v>
      </c>
      <c r="O57" s="5">
        <f t="shared" si="2"/>
        <v>3.5200000000000005</v>
      </c>
      <c r="P57" s="5">
        <v>1075.35</v>
      </c>
      <c r="AA57" s="7">
        <v>1179.2</v>
      </c>
      <c r="AB57" s="7">
        <v>1179.2</v>
      </c>
      <c r="AC57" s="7">
        <f t="shared" si="3"/>
        <v>2358.4</v>
      </c>
    </row>
    <row r="58" spans="1:29" ht="15">
      <c r="A58" t="s">
        <v>187</v>
      </c>
      <c r="B58" t="s">
        <v>188</v>
      </c>
      <c r="C58" t="s">
        <v>162</v>
      </c>
      <c r="D58" t="s">
        <v>39</v>
      </c>
      <c r="E58" s="3">
        <v>4020</v>
      </c>
      <c r="F58" s="3">
        <v>4020</v>
      </c>
      <c r="G58" s="3">
        <v>0</v>
      </c>
      <c r="H58" s="3">
        <f t="shared" si="0"/>
        <v>4020</v>
      </c>
      <c r="I58" t="s">
        <v>189</v>
      </c>
      <c r="J58" t="s">
        <v>190</v>
      </c>
      <c r="K58" t="s">
        <v>47</v>
      </c>
      <c r="L58" t="s">
        <v>73</v>
      </c>
      <c r="M58">
        <v>12</v>
      </c>
      <c r="N58" s="5">
        <f t="shared" si="1"/>
        <v>0.4947222222222223</v>
      </c>
      <c r="O58" s="5">
        <f t="shared" si="2"/>
        <v>5.936666666666667</v>
      </c>
      <c r="P58" s="5">
        <v>1792.25</v>
      </c>
      <c r="Q58" s="7">
        <v>1882.7</v>
      </c>
      <c r="R58" s="7">
        <v>1882.7</v>
      </c>
      <c r="S58" s="7">
        <v>2010</v>
      </c>
      <c r="T58" s="7">
        <v>2010</v>
      </c>
      <c r="U58" s="7">
        <v>2010</v>
      </c>
      <c r="V58" s="7">
        <v>2010</v>
      </c>
      <c r="W58" s="7">
        <v>2010</v>
      </c>
      <c r="X58" s="7">
        <v>2010</v>
      </c>
      <c r="Y58" s="7">
        <v>2010</v>
      </c>
      <c r="Z58" s="7">
        <v>2010</v>
      </c>
      <c r="AA58" s="7">
        <v>2010</v>
      </c>
      <c r="AB58" s="7">
        <v>2010</v>
      </c>
      <c r="AC58" s="7">
        <f t="shared" si="3"/>
        <v>23865.4</v>
      </c>
    </row>
    <row r="59" spans="1:29" ht="15">
      <c r="A59" t="s">
        <v>80</v>
      </c>
      <c r="B59" t="s">
        <v>191</v>
      </c>
      <c r="C59" t="s">
        <v>82</v>
      </c>
      <c r="D59" t="s">
        <v>90</v>
      </c>
      <c r="E59" s="3">
        <v>0</v>
      </c>
      <c r="F59" s="3">
        <v>0</v>
      </c>
      <c r="G59" s="3">
        <v>0</v>
      </c>
      <c r="H59" s="3">
        <f t="shared" si="0"/>
        <v>0</v>
      </c>
      <c r="I59" t="s">
        <v>83</v>
      </c>
      <c r="J59" t="s">
        <v>84</v>
      </c>
      <c r="K59" t="s">
        <v>47</v>
      </c>
      <c r="L59" t="s">
        <v>85</v>
      </c>
      <c r="M59">
        <v>12</v>
      </c>
      <c r="N59" s="5">
        <f t="shared" si="1"/>
        <v>0</v>
      </c>
      <c r="O59" s="5">
        <f t="shared" si="2"/>
        <v>0</v>
      </c>
      <c r="P59" s="5">
        <v>69430.2</v>
      </c>
      <c r="Q59" s="7">
        <v>1092.72</v>
      </c>
      <c r="R59" s="7">
        <v>1092.72</v>
      </c>
      <c r="S59" s="7">
        <v>1092.72</v>
      </c>
      <c r="T59" s="7">
        <v>1092.72</v>
      </c>
      <c r="U59" s="7">
        <v>1092.72</v>
      </c>
      <c r="V59" s="7">
        <v>1092.72</v>
      </c>
      <c r="W59" s="7">
        <v>1092.72</v>
      </c>
      <c r="X59" s="7">
        <v>1092.72</v>
      </c>
      <c r="Y59" s="7">
        <v>1092.72</v>
      </c>
      <c r="Z59" s="7">
        <v>1092.72</v>
      </c>
      <c r="AA59" s="7">
        <v>1092.72</v>
      </c>
      <c r="AB59" s="7">
        <v>1092.72</v>
      </c>
      <c r="AC59" s="7">
        <f t="shared" si="3"/>
        <v>13112.639999999998</v>
      </c>
    </row>
    <row r="60" spans="1:29" ht="15">
      <c r="A60" t="s">
        <v>104</v>
      </c>
      <c r="B60" t="s">
        <v>192</v>
      </c>
      <c r="C60" t="s">
        <v>106</v>
      </c>
      <c r="D60" t="s">
        <v>78</v>
      </c>
      <c r="E60" s="3">
        <v>0</v>
      </c>
      <c r="F60" s="3">
        <v>960</v>
      </c>
      <c r="G60" s="3">
        <v>0</v>
      </c>
      <c r="H60" s="3">
        <f t="shared" si="0"/>
        <v>960</v>
      </c>
      <c r="I60" t="s">
        <v>79</v>
      </c>
      <c r="K60" t="s">
        <v>47</v>
      </c>
      <c r="M60">
        <v>0</v>
      </c>
      <c r="N60" s="5">
        <f t="shared" si="1"/>
        <v>0</v>
      </c>
      <c r="O60" s="5">
        <f t="shared" si="2"/>
        <v>0</v>
      </c>
      <c r="P60" s="5">
        <v>0</v>
      </c>
      <c r="AC60" s="7">
        <f t="shared" si="3"/>
        <v>0</v>
      </c>
    </row>
    <row r="61" spans="1:29" ht="15">
      <c r="A61" t="s">
        <v>104</v>
      </c>
      <c r="B61" t="s">
        <v>193</v>
      </c>
      <c r="C61" t="s">
        <v>106</v>
      </c>
      <c r="D61" t="s">
        <v>194</v>
      </c>
      <c r="E61" s="3">
        <v>0</v>
      </c>
      <c r="F61" s="3">
        <v>0</v>
      </c>
      <c r="G61" s="3">
        <v>0</v>
      </c>
      <c r="H61" s="3">
        <f t="shared" si="0"/>
        <v>0</v>
      </c>
      <c r="I61" t="s">
        <v>79</v>
      </c>
      <c r="K61" t="s">
        <v>47</v>
      </c>
      <c r="M61">
        <v>0</v>
      </c>
      <c r="N61" s="5">
        <f t="shared" si="1"/>
        <v>0</v>
      </c>
      <c r="O61" s="5">
        <f t="shared" si="2"/>
        <v>0</v>
      </c>
      <c r="P61" s="5">
        <v>0</v>
      </c>
      <c r="AC61" s="7">
        <f t="shared" si="3"/>
        <v>0</v>
      </c>
    </row>
    <row r="62" spans="1:29" ht="15">
      <c r="A62" t="s">
        <v>104</v>
      </c>
      <c r="B62" t="s">
        <v>195</v>
      </c>
      <c r="C62" t="s">
        <v>106</v>
      </c>
      <c r="D62" t="s">
        <v>194</v>
      </c>
      <c r="E62" s="3">
        <v>0</v>
      </c>
      <c r="F62" s="3">
        <v>0</v>
      </c>
      <c r="G62" s="3">
        <v>0</v>
      </c>
      <c r="H62" s="3">
        <f t="shared" si="0"/>
        <v>0</v>
      </c>
      <c r="I62" t="s">
        <v>79</v>
      </c>
      <c r="K62" t="s">
        <v>47</v>
      </c>
      <c r="M62">
        <v>0</v>
      </c>
      <c r="N62" s="5">
        <f t="shared" si="1"/>
        <v>0</v>
      </c>
      <c r="O62" s="5">
        <f t="shared" si="2"/>
        <v>0</v>
      </c>
      <c r="P62" s="5">
        <v>0</v>
      </c>
      <c r="AC62" s="7">
        <f t="shared" si="3"/>
        <v>0</v>
      </c>
    </row>
    <row r="63" spans="1:29" ht="15">
      <c r="A63" t="s">
        <v>104</v>
      </c>
      <c r="B63" t="s">
        <v>196</v>
      </c>
      <c r="C63" t="s">
        <v>106</v>
      </c>
      <c r="D63" t="s">
        <v>194</v>
      </c>
      <c r="E63" s="3">
        <v>0</v>
      </c>
      <c r="F63" s="3">
        <v>0</v>
      </c>
      <c r="G63" s="3">
        <v>0</v>
      </c>
      <c r="H63" s="3">
        <f t="shared" si="0"/>
        <v>0</v>
      </c>
      <c r="I63" t="s">
        <v>79</v>
      </c>
      <c r="K63" t="s">
        <v>47</v>
      </c>
      <c r="M63">
        <v>0</v>
      </c>
      <c r="N63" s="5">
        <f t="shared" si="1"/>
        <v>0</v>
      </c>
      <c r="O63" s="5">
        <f t="shared" si="2"/>
        <v>0</v>
      </c>
      <c r="P63" s="5">
        <v>0</v>
      </c>
      <c r="AC63" s="7">
        <f t="shared" si="3"/>
        <v>0</v>
      </c>
    </row>
    <row r="64" spans="1:29" ht="15">
      <c r="A64" t="s">
        <v>197</v>
      </c>
      <c r="B64" t="s">
        <v>198</v>
      </c>
      <c r="C64" t="s">
        <v>199</v>
      </c>
      <c r="D64" t="s">
        <v>54</v>
      </c>
      <c r="E64" s="3">
        <v>6470</v>
      </c>
      <c r="F64" s="3">
        <v>6470</v>
      </c>
      <c r="G64" s="3">
        <v>0</v>
      </c>
      <c r="H64" s="3">
        <f t="shared" si="0"/>
        <v>6470</v>
      </c>
      <c r="I64" t="s">
        <v>200</v>
      </c>
      <c r="J64" t="s">
        <v>56</v>
      </c>
      <c r="K64" t="s">
        <v>47</v>
      </c>
      <c r="L64" t="s">
        <v>73</v>
      </c>
      <c r="M64">
        <v>12</v>
      </c>
      <c r="N64" s="5">
        <f t="shared" si="1"/>
        <v>0.33833384853168463</v>
      </c>
      <c r="O64" s="5">
        <f t="shared" si="2"/>
        <v>4.060006182380215</v>
      </c>
      <c r="P64" s="5">
        <v>2296.85</v>
      </c>
      <c r="Q64" s="7">
        <v>2156.67</v>
      </c>
      <c r="R64" s="7">
        <v>2156.67</v>
      </c>
      <c r="S64" s="7">
        <v>2156.67</v>
      </c>
      <c r="T64" s="7">
        <v>2156.67</v>
      </c>
      <c r="U64" s="7">
        <v>2156.67</v>
      </c>
      <c r="V64" s="7">
        <v>2156.67</v>
      </c>
      <c r="W64" s="7">
        <v>2221.37</v>
      </c>
      <c r="X64" s="7">
        <v>2221.37</v>
      </c>
      <c r="Y64" s="7">
        <v>2221.37</v>
      </c>
      <c r="Z64" s="7">
        <v>2221.37</v>
      </c>
      <c r="AA64" s="7">
        <v>2221.37</v>
      </c>
      <c r="AB64" s="7">
        <v>2221.37</v>
      </c>
      <c r="AC64" s="7">
        <f t="shared" si="3"/>
        <v>26268.239999999994</v>
      </c>
    </row>
    <row r="65" spans="1:29" ht="15">
      <c r="A65" t="s">
        <v>201</v>
      </c>
      <c r="B65" t="s">
        <v>202</v>
      </c>
      <c r="C65" t="s">
        <v>203</v>
      </c>
      <c r="D65" t="s">
        <v>39</v>
      </c>
      <c r="E65" s="3">
        <v>1600</v>
      </c>
      <c r="F65" s="3">
        <v>4040</v>
      </c>
      <c r="G65" s="3">
        <v>0</v>
      </c>
      <c r="H65" s="3">
        <f t="shared" si="0"/>
        <v>4040</v>
      </c>
      <c r="I65" t="s">
        <v>204</v>
      </c>
      <c r="J65" t="s">
        <v>205</v>
      </c>
      <c r="K65" t="s">
        <v>47</v>
      </c>
      <c r="L65" t="s">
        <v>206</v>
      </c>
      <c r="M65">
        <v>12</v>
      </c>
      <c r="N65" s="5">
        <f t="shared" si="1"/>
        <v>0.8450000000000001</v>
      </c>
      <c r="O65" s="5">
        <f t="shared" si="2"/>
        <v>10.14</v>
      </c>
      <c r="P65" s="5">
        <v>1130.67</v>
      </c>
      <c r="Q65" s="7">
        <v>1352</v>
      </c>
      <c r="R65" s="7">
        <v>1352</v>
      </c>
      <c r="S65" s="7">
        <v>1352</v>
      </c>
      <c r="T65" s="7">
        <v>1352</v>
      </c>
      <c r="U65" s="7">
        <v>1352</v>
      </c>
      <c r="V65" s="7">
        <v>1352</v>
      </c>
      <c r="W65" s="7">
        <v>1352</v>
      </c>
      <c r="X65" s="7">
        <v>1352</v>
      </c>
      <c r="Y65" s="7">
        <v>1352</v>
      </c>
      <c r="Z65" s="7">
        <v>1352</v>
      </c>
      <c r="AA65" s="7">
        <v>1352</v>
      </c>
      <c r="AB65" s="7">
        <v>1352</v>
      </c>
      <c r="AC65" s="7">
        <f t="shared" si="3"/>
        <v>16224</v>
      </c>
    </row>
    <row r="66" spans="1:29" ht="15">
      <c r="A66" t="s">
        <v>207</v>
      </c>
      <c r="B66" t="s">
        <v>208</v>
      </c>
      <c r="C66" t="s">
        <v>209</v>
      </c>
      <c r="D66" t="s">
        <v>54</v>
      </c>
      <c r="E66" s="3">
        <v>4020</v>
      </c>
      <c r="F66" s="3">
        <v>4020</v>
      </c>
      <c r="G66" s="3">
        <v>0</v>
      </c>
      <c r="H66" s="3">
        <f t="shared" si="0"/>
        <v>4020</v>
      </c>
      <c r="I66" t="s">
        <v>210</v>
      </c>
      <c r="J66" t="s">
        <v>144</v>
      </c>
      <c r="K66" t="s">
        <v>47</v>
      </c>
      <c r="L66" t="s">
        <v>48</v>
      </c>
      <c r="M66">
        <v>12</v>
      </c>
      <c r="N66" s="5">
        <f t="shared" si="1"/>
        <v>0.3629166666666667</v>
      </c>
      <c r="O66" s="5">
        <f t="shared" si="2"/>
        <v>4.355</v>
      </c>
      <c r="P66" s="5">
        <v>1872.41</v>
      </c>
      <c r="Q66" s="7">
        <v>1440.5</v>
      </c>
      <c r="R66" s="7">
        <v>1440.5</v>
      </c>
      <c r="S66" s="7">
        <v>1440.5</v>
      </c>
      <c r="T66" s="7">
        <v>1440.5</v>
      </c>
      <c r="U66" s="7">
        <v>1440.5</v>
      </c>
      <c r="V66" s="7">
        <v>1440.5</v>
      </c>
      <c r="W66" s="7">
        <v>1440.5</v>
      </c>
      <c r="X66" s="7">
        <v>1440.5</v>
      </c>
      <c r="Y66" s="7">
        <v>1440.5</v>
      </c>
      <c r="Z66" s="7">
        <v>1514.2</v>
      </c>
      <c r="AA66" s="7">
        <v>1514.2</v>
      </c>
      <c r="AB66" s="7">
        <v>1514.2</v>
      </c>
      <c r="AC66" s="7">
        <f t="shared" si="3"/>
        <v>17507.100000000002</v>
      </c>
    </row>
    <row r="67" spans="1:29" ht="15">
      <c r="A67" t="s">
        <v>207</v>
      </c>
      <c r="B67" t="s">
        <v>211</v>
      </c>
      <c r="C67" t="s">
        <v>209</v>
      </c>
      <c r="D67" t="s">
        <v>60</v>
      </c>
      <c r="E67" s="3">
        <v>10890</v>
      </c>
      <c r="F67" s="3">
        <v>0</v>
      </c>
      <c r="G67" s="3">
        <v>10890</v>
      </c>
      <c r="H67" s="3">
        <f t="shared" si="0"/>
        <v>10890</v>
      </c>
      <c r="I67" t="s">
        <v>210</v>
      </c>
      <c r="J67" t="s">
        <v>144</v>
      </c>
      <c r="K67" t="s">
        <v>47</v>
      </c>
      <c r="L67" t="s">
        <v>48</v>
      </c>
      <c r="M67">
        <v>12</v>
      </c>
      <c r="N67" s="5">
        <f t="shared" si="1"/>
        <v>0.029583792470156106</v>
      </c>
      <c r="O67" s="5">
        <f t="shared" si="2"/>
        <v>0.3550055096418733</v>
      </c>
      <c r="P67" s="5">
        <v>1872.41</v>
      </c>
      <c r="Q67" s="7">
        <v>317.63</v>
      </c>
      <c r="R67" s="7">
        <v>317.63</v>
      </c>
      <c r="S67" s="7">
        <v>317.63</v>
      </c>
      <c r="T67" s="7">
        <v>317.63</v>
      </c>
      <c r="U67" s="7">
        <v>317.63</v>
      </c>
      <c r="V67" s="7">
        <v>317.63</v>
      </c>
      <c r="W67" s="7">
        <v>317.63</v>
      </c>
      <c r="X67" s="7">
        <v>317.63</v>
      </c>
      <c r="Y67" s="7">
        <v>317.63</v>
      </c>
      <c r="Z67" s="7">
        <v>335.78</v>
      </c>
      <c r="AA67" s="7">
        <v>335.78</v>
      </c>
      <c r="AB67" s="7">
        <v>335.78</v>
      </c>
      <c r="AC67" s="7">
        <f t="shared" si="3"/>
        <v>3866.01</v>
      </c>
    </row>
    <row r="68" spans="1:29" ht="15">
      <c r="A68" t="s">
        <v>104</v>
      </c>
      <c r="B68" t="s">
        <v>212</v>
      </c>
      <c r="C68" t="s">
        <v>106</v>
      </c>
      <c r="D68" t="s">
        <v>78</v>
      </c>
      <c r="E68" s="3">
        <v>0</v>
      </c>
      <c r="F68" s="3">
        <v>368</v>
      </c>
      <c r="G68" s="3">
        <v>0</v>
      </c>
      <c r="H68" s="3">
        <f t="shared" si="0"/>
        <v>368</v>
      </c>
      <c r="I68" t="s">
        <v>79</v>
      </c>
      <c r="K68" t="s">
        <v>47</v>
      </c>
      <c r="M68">
        <v>0</v>
      </c>
      <c r="N68" s="5">
        <f t="shared" si="1"/>
        <v>0</v>
      </c>
      <c r="O68" s="5">
        <f t="shared" si="2"/>
        <v>0</v>
      </c>
      <c r="P68" s="5">
        <v>0</v>
      </c>
      <c r="AC68" s="7">
        <f t="shared" si="3"/>
        <v>0</v>
      </c>
    </row>
    <row r="69" spans="1:29" ht="15">
      <c r="A69" t="s">
        <v>80</v>
      </c>
      <c r="B69" t="s">
        <v>213</v>
      </c>
      <c r="C69" t="s">
        <v>82</v>
      </c>
      <c r="D69" t="s">
        <v>39</v>
      </c>
      <c r="E69" s="3">
        <v>17240</v>
      </c>
      <c r="F69" s="3">
        <v>17235</v>
      </c>
      <c r="G69" s="3">
        <v>0</v>
      </c>
      <c r="H69" s="3">
        <f t="shared" si="0"/>
        <v>17235</v>
      </c>
      <c r="I69" t="s">
        <v>83</v>
      </c>
      <c r="J69" t="s">
        <v>84</v>
      </c>
      <c r="K69" t="s">
        <v>47</v>
      </c>
      <c r="L69" t="s">
        <v>85</v>
      </c>
      <c r="M69">
        <v>12</v>
      </c>
      <c r="N69" s="5">
        <f t="shared" si="1"/>
        <v>0.2158335266821346</v>
      </c>
      <c r="O69" s="5">
        <f t="shared" si="2"/>
        <v>2.590002320185615</v>
      </c>
      <c r="P69" s="5">
        <v>69430.2</v>
      </c>
      <c r="Q69" s="7">
        <v>3720.97</v>
      </c>
      <c r="R69" s="7">
        <v>3720.97</v>
      </c>
      <c r="S69" s="7">
        <v>3720.97</v>
      </c>
      <c r="T69" s="7">
        <v>3720.97</v>
      </c>
      <c r="U69" s="7">
        <v>3720.97</v>
      </c>
      <c r="V69" s="7">
        <v>3720.97</v>
      </c>
      <c r="W69" s="7">
        <v>3720.97</v>
      </c>
      <c r="X69" s="7">
        <v>3720.97</v>
      </c>
      <c r="Y69" s="7">
        <v>3720.97</v>
      </c>
      <c r="Z69" s="7">
        <v>3720.97</v>
      </c>
      <c r="AA69" s="7">
        <v>3720.97</v>
      </c>
      <c r="AB69" s="7">
        <v>3720.97</v>
      </c>
      <c r="AC69" s="7">
        <f t="shared" si="3"/>
        <v>44651.64000000001</v>
      </c>
    </row>
    <row r="70" spans="1:29" ht="15">
      <c r="A70" t="s">
        <v>214</v>
      </c>
      <c r="B70" t="s">
        <v>215</v>
      </c>
      <c r="C70" t="s">
        <v>216</v>
      </c>
      <c r="D70" t="s">
        <v>39</v>
      </c>
      <c r="E70" s="3">
        <v>0</v>
      </c>
      <c r="F70" s="3">
        <v>0</v>
      </c>
      <c r="G70" s="3">
        <v>0</v>
      </c>
      <c r="H70" s="3">
        <f t="shared" si="0"/>
        <v>0</v>
      </c>
      <c r="I70" t="s">
        <v>217</v>
      </c>
      <c r="J70" t="s">
        <v>218</v>
      </c>
      <c r="K70" t="s">
        <v>47</v>
      </c>
      <c r="L70" t="s">
        <v>169</v>
      </c>
      <c r="M70">
        <v>12</v>
      </c>
      <c r="N70" s="5">
        <f t="shared" si="1"/>
        <v>0</v>
      </c>
      <c r="O70" s="5">
        <f t="shared" si="2"/>
        <v>0</v>
      </c>
      <c r="P70" s="5">
        <v>0</v>
      </c>
      <c r="Q70" s="7">
        <v>20833.34</v>
      </c>
      <c r="R70" s="7">
        <v>20833.34</v>
      </c>
      <c r="S70" s="7">
        <v>20833.34</v>
      </c>
      <c r="T70" s="7">
        <v>20833.34</v>
      </c>
      <c r="U70" s="7">
        <v>20833.34</v>
      </c>
      <c r="V70" s="7">
        <v>20833.34</v>
      </c>
      <c r="W70" s="7">
        <v>20833.34</v>
      </c>
      <c r="X70" s="7">
        <v>20833.34</v>
      </c>
      <c r="Y70" s="7">
        <v>20833.34</v>
      </c>
      <c r="Z70" s="7">
        <v>20833.34</v>
      </c>
      <c r="AA70" s="7">
        <v>20833.34</v>
      </c>
      <c r="AB70" s="7">
        <v>20833.34</v>
      </c>
      <c r="AC70" s="7">
        <f t="shared" si="3"/>
        <v>250000.08</v>
      </c>
    </row>
    <row r="71" spans="1:29" ht="15">
      <c r="A71" t="s">
        <v>214</v>
      </c>
      <c r="B71" t="s">
        <v>219</v>
      </c>
      <c r="C71" t="s">
        <v>216</v>
      </c>
      <c r="D71" t="s">
        <v>220</v>
      </c>
      <c r="E71" s="3">
        <v>0</v>
      </c>
      <c r="F71" s="3">
        <v>2000</v>
      </c>
      <c r="G71" s="3">
        <v>0</v>
      </c>
      <c r="H71" s="3">
        <f aca="true" t="shared" si="4" ref="H71:H134">F71+G71</f>
        <v>2000</v>
      </c>
      <c r="I71" t="s">
        <v>217</v>
      </c>
      <c r="J71" t="s">
        <v>218</v>
      </c>
      <c r="K71" t="s">
        <v>47</v>
      </c>
      <c r="L71" t="s">
        <v>169</v>
      </c>
      <c r="M71">
        <v>0</v>
      </c>
      <c r="N71" s="5">
        <f aca="true" t="shared" si="5" ref="N71:N134">O71/12</f>
        <v>0</v>
      </c>
      <c r="O71" s="5">
        <f aca="true" t="shared" si="6" ref="O71:O134">IF(AND(E71=0,F71=0,G71=0),0,AC71*(12/IF(M71=0,12,M71))/IF(E71&gt;0,E71,IF(F71&gt;0,F71,G71)))</f>
        <v>0</v>
      </c>
      <c r="P71" s="5">
        <v>0</v>
      </c>
      <c r="AC71" s="7">
        <f aca="true" t="shared" si="7" ref="AC71:AC134">SUM(Q71:AB71)</f>
        <v>0</v>
      </c>
    </row>
    <row r="72" spans="1:29" ht="15">
      <c r="A72" t="s">
        <v>75</v>
      </c>
      <c r="B72" t="s">
        <v>221</v>
      </c>
      <c r="C72" t="s">
        <v>77</v>
      </c>
      <c r="D72" t="s">
        <v>78</v>
      </c>
      <c r="E72" s="3">
        <v>0</v>
      </c>
      <c r="F72" s="3">
        <v>0</v>
      </c>
      <c r="G72" s="3">
        <v>0</v>
      </c>
      <c r="H72" s="3">
        <f t="shared" si="4"/>
        <v>0</v>
      </c>
      <c r="I72" t="s">
        <v>79</v>
      </c>
      <c r="K72" t="s">
        <v>47</v>
      </c>
      <c r="M72">
        <v>0</v>
      </c>
      <c r="N72" s="5">
        <f t="shared" si="5"/>
        <v>0</v>
      </c>
      <c r="O72" s="5">
        <f t="shared" si="6"/>
        <v>0</v>
      </c>
      <c r="P72" s="5">
        <v>0</v>
      </c>
      <c r="AC72" s="7">
        <f t="shared" si="7"/>
        <v>0</v>
      </c>
    </row>
    <row r="73" spans="1:29" ht="15">
      <c r="A73" t="s">
        <v>75</v>
      </c>
      <c r="B73" t="s">
        <v>222</v>
      </c>
      <c r="C73" t="s">
        <v>77</v>
      </c>
      <c r="D73" t="s">
        <v>78</v>
      </c>
      <c r="E73" s="3">
        <v>0</v>
      </c>
      <c r="F73" s="3">
        <v>0</v>
      </c>
      <c r="G73" s="3">
        <v>0</v>
      </c>
      <c r="H73" s="3">
        <f t="shared" si="4"/>
        <v>0</v>
      </c>
      <c r="I73" t="s">
        <v>79</v>
      </c>
      <c r="K73" t="s">
        <v>47</v>
      </c>
      <c r="M73">
        <v>0</v>
      </c>
      <c r="N73" s="5">
        <f t="shared" si="5"/>
        <v>0</v>
      </c>
      <c r="O73" s="5">
        <f t="shared" si="6"/>
        <v>0</v>
      </c>
      <c r="P73" s="5">
        <v>0</v>
      </c>
      <c r="AC73" s="7">
        <f t="shared" si="7"/>
        <v>0</v>
      </c>
    </row>
    <row r="74" spans="1:29" ht="15">
      <c r="A74" t="s">
        <v>75</v>
      </c>
      <c r="B74" t="s">
        <v>223</v>
      </c>
      <c r="C74" t="s">
        <v>77</v>
      </c>
      <c r="D74" t="s">
        <v>78</v>
      </c>
      <c r="E74" s="3">
        <v>0</v>
      </c>
      <c r="F74" s="3">
        <v>0</v>
      </c>
      <c r="G74" s="3">
        <v>0</v>
      </c>
      <c r="H74" s="3">
        <f t="shared" si="4"/>
        <v>0</v>
      </c>
      <c r="I74" t="s">
        <v>79</v>
      </c>
      <c r="K74" t="s">
        <v>47</v>
      </c>
      <c r="M74">
        <v>0</v>
      </c>
      <c r="N74" s="5">
        <f t="shared" si="5"/>
        <v>0</v>
      </c>
      <c r="O74" s="5">
        <f t="shared" si="6"/>
        <v>0</v>
      </c>
      <c r="P74" s="5">
        <v>0</v>
      </c>
      <c r="AC74" s="7">
        <f t="shared" si="7"/>
        <v>0</v>
      </c>
    </row>
    <row r="75" spans="1:29" ht="15">
      <c r="A75" t="s">
        <v>127</v>
      </c>
      <c r="B75" t="s">
        <v>224</v>
      </c>
      <c r="C75" t="s">
        <v>129</v>
      </c>
      <c r="E75" s="3">
        <v>0</v>
      </c>
      <c r="F75" s="3">
        <v>0</v>
      </c>
      <c r="G75" s="3">
        <v>0</v>
      </c>
      <c r="H75" s="3">
        <f t="shared" si="4"/>
        <v>0</v>
      </c>
      <c r="I75" t="s">
        <v>130</v>
      </c>
      <c r="K75" t="s">
        <v>47</v>
      </c>
      <c r="M75">
        <v>0</v>
      </c>
      <c r="N75" s="5">
        <f t="shared" si="5"/>
        <v>0</v>
      </c>
      <c r="O75" s="5">
        <f t="shared" si="6"/>
        <v>0</v>
      </c>
      <c r="P75" s="5">
        <v>0</v>
      </c>
      <c r="AC75" s="7">
        <f t="shared" si="7"/>
        <v>0</v>
      </c>
    </row>
    <row r="76" spans="1:29" ht="15">
      <c r="A76" t="s">
        <v>214</v>
      </c>
      <c r="B76" t="s">
        <v>225</v>
      </c>
      <c r="C76" t="s">
        <v>216</v>
      </c>
      <c r="D76" t="s">
        <v>194</v>
      </c>
      <c r="E76" s="3">
        <v>0</v>
      </c>
      <c r="F76" s="3">
        <v>0</v>
      </c>
      <c r="G76" s="3">
        <v>0</v>
      </c>
      <c r="H76" s="3">
        <f t="shared" si="4"/>
        <v>0</v>
      </c>
      <c r="I76" t="s">
        <v>217</v>
      </c>
      <c r="J76" t="s">
        <v>218</v>
      </c>
      <c r="K76" t="s">
        <v>47</v>
      </c>
      <c r="L76" t="s">
        <v>169</v>
      </c>
      <c r="M76">
        <v>0</v>
      </c>
      <c r="N76" s="5">
        <f t="shared" si="5"/>
        <v>0</v>
      </c>
      <c r="O76" s="5">
        <f t="shared" si="6"/>
        <v>0</v>
      </c>
      <c r="P76" s="5">
        <v>0</v>
      </c>
      <c r="AC76" s="7">
        <f t="shared" si="7"/>
        <v>0</v>
      </c>
    </row>
    <row r="77" spans="1:29" ht="15">
      <c r="A77" t="s">
        <v>226</v>
      </c>
      <c r="B77" t="s">
        <v>227</v>
      </c>
      <c r="C77" t="s">
        <v>228</v>
      </c>
      <c r="D77" t="s">
        <v>78</v>
      </c>
      <c r="E77" s="3">
        <v>0</v>
      </c>
      <c r="F77" s="3">
        <v>0</v>
      </c>
      <c r="G77" s="3">
        <v>0</v>
      </c>
      <c r="H77" s="3">
        <f t="shared" si="4"/>
        <v>0</v>
      </c>
      <c r="I77" t="s">
        <v>229</v>
      </c>
      <c r="K77" t="s">
        <v>47</v>
      </c>
      <c r="M77">
        <v>0</v>
      </c>
      <c r="N77" s="5">
        <f t="shared" si="5"/>
        <v>0</v>
      </c>
      <c r="O77" s="5">
        <f t="shared" si="6"/>
        <v>0</v>
      </c>
      <c r="P77" s="5">
        <v>0</v>
      </c>
      <c r="AC77" s="7">
        <f t="shared" si="7"/>
        <v>0</v>
      </c>
    </row>
    <row r="78" spans="1:29" ht="15">
      <c r="A78" t="s">
        <v>230</v>
      </c>
      <c r="B78" t="s">
        <v>231</v>
      </c>
      <c r="C78" t="s">
        <v>232</v>
      </c>
      <c r="D78" t="s">
        <v>90</v>
      </c>
      <c r="E78" s="3">
        <v>0</v>
      </c>
      <c r="F78" s="3">
        <v>0</v>
      </c>
      <c r="G78" s="3">
        <v>55919</v>
      </c>
      <c r="H78" s="3">
        <f t="shared" si="4"/>
        <v>55919</v>
      </c>
      <c r="I78" t="s">
        <v>233</v>
      </c>
      <c r="J78" t="s">
        <v>234</v>
      </c>
      <c r="K78" t="s">
        <v>47</v>
      </c>
      <c r="L78" t="s">
        <v>235</v>
      </c>
      <c r="M78">
        <v>12</v>
      </c>
      <c r="N78" s="5">
        <f t="shared" si="5"/>
        <v>0.022083370589602826</v>
      </c>
      <c r="O78" s="5">
        <f t="shared" si="6"/>
        <v>0.2650004470752339</v>
      </c>
      <c r="P78" s="5">
        <v>0</v>
      </c>
      <c r="Q78" s="7">
        <v>1234.88</v>
      </c>
      <c r="R78" s="7">
        <v>1234.88</v>
      </c>
      <c r="S78" s="7">
        <v>1234.88</v>
      </c>
      <c r="T78" s="7">
        <v>1234.88</v>
      </c>
      <c r="U78" s="7">
        <v>1234.88</v>
      </c>
      <c r="V78" s="7">
        <v>1234.88</v>
      </c>
      <c r="W78" s="7">
        <v>1234.88</v>
      </c>
      <c r="X78" s="7">
        <v>1234.88</v>
      </c>
      <c r="Y78" s="7">
        <v>1234.88</v>
      </c>
      <c r="Z78" s="7">
        <v>1234.88</v>
      </c>
      <c r="AA78" s="7">
        <v>1234.88</v>
      </c>
      <c r="AB78" s="7">
        <v>1234.88</v>
      </c>
      <c r="AC78" s="7">
        <f t="shared" si="7"/>
        <v>14818.560000000005</v>
      </c>
    </row>
    <row r="79" spans="1:29" ht="15">
      <c r="A79" t="s">
        <v>80</v>
      </c>
      <c r="B79" t="s">
        <v>236</v>
      </c>
      <c r="C79" t="s">
        <v>82</v>
      </c>
      <c r="D79" t="s">
        <v>39</v>
      </c>
      <c r="E79" s="3">
        <v>8550</v>
      </c>
      <c r="F79" s="3">
        <v>9538</v>
      </c>
      <c r="G79" s="3">
        <v>0</v>
      </c>
      <c r="H79" s="3">
        <f t="shared" si="4"/>
        <v>9538</v>
      </c>
      <c r="I79" t="s">
        <v>83</v>
      </c>
      <c r="J79" t="s">
        <v>84</v>
      </c>
      <c r="K79" t="s">
        <v>47</v>
      </c>
      <c r="L79" t="s">
        <v>85</v>
      </c>
      <c r="M79">
        <v>12</v>
      </c>
      <c r="N79" s="5">
        <f t="shared" si="5"/>
        <v>0.21583391812865504</v>
      </c>
      <c r="O79" s="5">
        <f t="shared" si="6"/>
        <v>2.5900070175438605</v>
      </c>
      <c r="P79" s="5">
        <v>69430.2</v>
      </c>
      <c r="Q79" s="7">
        <v>1845.38</v>
      </c>
      <c r="R79" s="7">
        <v>1845.38</v>
      </c>
      <c r="S79" s="7">
        <v>1845.38</v>
      </c>
      <c r="T79" s="7">
        <v>1845.38</v>
      </c>
      <c r="U79" s="7">
        <v>1845.38</v>
      </c>
      <c r="V79" s="7">
        <v>1845.38</v>
      </c>
      <c r="W79" s="7">
        <v>1845.38</v>
      </c>
      <c r="X79" s="7">
        <v>1845.38</v>
      </c>
      <c r="Y79" s="7">
        <v>1845.38</v>
      </c>
      <c r="Z79" s="7">
        <v>1845.38</v>
      </c>
      <c r="AA79" s="7">
        <v>1845.38</v>
      </c>
      <c r="AB79" s="7">
        <v>1845.38</v>
      </c>
      <c r="AC79" s="7">
        <f t="shared" si="7"/>
        <v>22144.56000000001</v>
      </c>
    </row>
    <row r="80" spans="1:29" ht="15">
      <c r="A80" t="s">
        <v>237</v>
      </c>
      <c r="B80" t="s">
        <v>238</v>
      </c>
      <c r="C80" t="s">
        <v>239</v>
      </c>
      <c r="D80" t="s">
        <v>240</v>
      </c>
      <c r="E80" s="3">
        <v>1380</v>
      </c>
      <c r="F80" s="3">
        <v>1380</v>
      </c>
      <c r="G80" s="3">
        <v>0</v>
      </c>
      <c r="H80" s="3">
        <f t="shared" si="4"/>
        <v>1380</v>
      </c>
      <c r="I80" t="s">
        <v>241</v>
      </c>
      <c r="J80" t="s">
        <v>242</v>
      </c>
      <c r="K80" t="s">
        <v>42</v>
      </c>
      <c r="L80" t="s">
        <v>243</v>
      </c>
      <c r="M80">
        <v>7</v>
      </c>
      <c r="N80" s="5">
        <f t="shared" si="5"/>
        <v>0.75</v>
      </c>
      <c r="O80" s="5">
        <f t="shared" si="6"/>
        <v>9</v>
      </c>
      <c r="P80" s="5">
        <v>875</v>
      </c>
      <c r="Q80" s="7">
        <v>1035</v>
      </c>
      <c r="R80" s="7">
        <v>1035</v>
      </c>
      <c r="S80" s="7">
        <v>1035</v>
      </c>
      <c r="T80" s="7">
        <v>1035</v>
      </c>
      <c r="U80" s="7">
        <v>1035</v>
      </c>
      <c r="V80" s="7">
        <v>1035</v>
      </c>
      <c r="W80" s="7">
        <v>1035</v>
      </c>
      <c r="AC80" s="7">
        <f t="shared" si="7"/>
        <v>7245</v>
      </c>
    </row>
    <row r="81" spans="1:29" ht="15">
      <c r="A81" t="s">
        <v>244</v>
      </c>
      <c r="B81" t="s">
        <v>245</v>
      </c>
      <c r="C81" t="s">
        <v>246</v>
      </c>
      <c r="D81" t="s">
        <v>240</v>
      </c>
      <c r="E81" s="3">
        <v>1780</v>
      </c>
      <c r="F81" s="3">
        <v>1780</v>
      </c>
      <c r="G81" s="3">
        <v>0</v>
      </c>
      <c r="H81" s="3">
        <f t="shared" si="4"/>
        <v>1780</v>
      </c>
      <c r="I81" t="s">
        <v>247</v>
      </c>
      <c r="J81" t="s">
        <v>248</v>
      </c>
      <c r="K81" t="s">
        <v>47</v>
      </c>
      <c r="L81" t="s">
        <v>43</v>
      </c>
      <c r="M81">
        <v>1</v>
      </c>
      <c r="N81" s="5">
        <f t="shared" si="5"/>
        <v>0.5617977528089887</v>
      </c>
      <c r="O81" s="5">
        <f t="shared" si="6"/>
        <v>6.741573033707865</v>
      </c>
      <c r="P81" s="5">
        <v>1000</v>
      </c>
      <c r="Q81" s="7">
        <v>1000</v>
      </c>
      <c r="AC81" s="7">
        <f t="shared" si="7"/>
        <v>1000</v>
      </c>
    </row>
    <row r="82" spans="1:29" ht="15">
      <c r="A82" t="s">
        <v>249</v>
      </c>
      <c r="B82" t="s">
        <v>250</v>
      </c>
      <c r="C82" t="s">
        <v>251</v>
      </c>
      <c r="D82" t="s">
        <v>240</v>
      </c>
      <c r="E82" s="3">
        <v>2220</v>
      </c>
      <c r="F82" s="3">
        <v>2200</v>
      </c>
      <c r="G82" s="3">
        <v>0</v>
      </c>
      <c r="H82" s="3">
        <f t="shared" si="4"/>
        <v>2200</v>
      </c>
      <c r="I82" t="s">
        <v>61</v>
      </c>
      <c r="K82" t="s">
        <v>47</v>
      </c>
      <c r="M82">
        <v>12</v>
      </c>
      <c r="N82" s="5">
        <f t="shared" si="5"/>
        <v>0.48423423423423423</v>
      </c>
      <c r="O82" s="5">
        <f t="shared" si="6"/>
        <v>5.8108108108108105</v>
      </c>
      <c r="P82" s="5">
        <v>1075</v>
      </c>
      <c r="Q82" s="7">
        <v>1075</v>
      </c>
      <c r="R82" s="7">
        <v>1075</v>
      </c>
      <c r="S82" s="7">
        <v>1075</v>
      </c>
      <c r="T82" s="7">
        <v>1075</v>
      </c>
      <c r="U82" s="7">
        <v>1075</v>
      </c>
      <c r="V82" s="7">
        <v>1075</v>
      </c>
      <c r="W82" s="7">
        <v>1075</v>
      </c>
      <c r="X82" s="7">
        <v>1075</v>
      </c>
      <c r="Y82" s="7">
        <v>1075</v>
      </c>
      <c r="Z82" s="7">
        <v>1075</v>
      </c>
      <c r="AA82" s="7">
        <v>1075</v>
      </c>
      <c r="AB82" s="7">
        <v>1075</v>
      </c>
      <c r="AC82" s="7">
        <f t="shared" si="7"/>
        <v>12900</v>
      </c>
    </row>
    <row r="83" spans="1:29" ht="15">
      <c r="A83" t="s">
        <v>252</v>
      </c>
      <c r="B83" t="s">
        <v>253</v>
      </c>
      <c r="C83" t="s">
        <v>254</v>
      </c>
      <c r="D83" t="s">
        <v>240</v>
      </c>
      <c r="E83" s="3">
        <v>1940</v>
      </c>
      <c r="F83" s="3">
        <v>1940</v>
      </c>
      <c r="G83" s="3">
        <v>0</v>
      </c>
      <c r="H83" s="3">
        <f t="shared" si="4"/>
        <v>1940</v>
      </c>
      <c r="I83" t="s">
        <v>255</v>
      </c>
      <c r="K83" t="s">
        <v>47</v>
      </c>
      <c r="M83">
        <v>12</v>
      </c>
      <c r="N83" s="5">
        <f t="shared" si="5"/>
        <v>0.5412371134020618</v>
      </c>
      <c r="O83" s="5">
        <f t="shared" si="6"/>
        <v>6.494845360824742</v>
      </c>
      <c r="P83" s="5">
        <v>1050</v>
      </c>
      <c r="Q83" s="7">
        <v>1050</v>
      </c>
      <c r="R83" s="7">
        <v>1050</v>
      </c>
      <c r="S83" s="7">
        <v>1050</v>
      </c>
      <c r="T83" s="7">
        <v>1050</v>
      </c>
      <c r="U83" s="7">
        <v>1050</v>
      </c>
      <c r="V83" s="7">
        <v>1050</v>
      </c>
      <c r="W83" s="7">
        <v>1050</v>
      </c>
      <c r="X83" s="7">
        <v>1050</v>
      </c>
      <c r="Y83" s="7">
        <v>1050</v>
      </c>
      <c r="Z83" s="7">
        <v>1050</v>
      </c>
      <c r="AA83" s="7">
        <v>1050</v>
      </c>
      <c r="AB83" s="7">
        <v>1050</v>
      </c>
      <c r="AC83" s="7">
        <f t="shared" si="7"/>
        <v>12600</v>
      </c>
    </row>
    <row r="84" spans="1:29" ht="15">
      <c r="A84" t="s">
        <v>80</v>
      </c>
      <c r="B84" t="s">
        <v>256</v>
      </c>
      <c r="C84" t="s">
        <v>82</v>
      </c>
      <c r="D84" t="s">
        <v>39</v>
      </c>
      <c r="E84" s="3">
        <v>40260</v>
      </c>
      <c r="F84" s="3">
        <v>40260</v>
      </c>
      <c r="G84" s="3">
        <v>0</v>
      </c>
      <c r="H84" s="3">
        <f t="shared" si="4"/>
        <v>40260</v>
      </c>
      <c r="I84" t="s">
        <v>83</v>
      </c>
      <c r="J84" t="s">
        <v>84</v>
      </c>
      <c r="K84" t="s">
        <v>47</v>
      </c>
      <c r="L84" t="s">
        <v>85</v>
      </c>
      <c r="M84">
        <v>12</v>
      </c>
      <c r="N84" s="5">
        <f t="shared" si="5"/>
        <v>0.22833333333333328</v>
      </c>
      <c r="O84" s="5">
        <f t="shared" si="6"/>
        <v>2.7399999999999993</v>
      </c>
      <c r="P84" s="5">
        <v>69430.2</v>
      </c>
      <c r="Q84" s="7">
        <v>9192.7</v>
      </c>
      <c r="R84" s="7">
        <v>9192.7</v>
      </c>
      <c r="S84" s="7">
        <v>9192.7</v>
      </c>
      <c r="T84" s="7">
        <v>9192.7</v>
      </c>
      <c r="U84" s="7">
        <v>9192.7</v>
      </c>
      <c r="V84" s="7">
        <v>9192.7</v>
      </c>
      <c r="W84" s="7">
        <v>9192.7</v>
      </c>
      <c r="X84" s="7">
        <v>9192.7</v>
      </c>
      <c r="Y84" s="7">
        <v>9192.7</v>
      </c>
      <c r="Z84" s="7">
        <v>9192.7</v>
      </c>
      <c r="AA84" s="7">
        <v>9192.7</v>
      </c>
      <c r="AB84" s="7">
        <v>9192.7</v>
      </c>
      <c r="AC84" s="7">
        <f t="shared" si="7"/>
        <v>110312.39999999998</v>
      </c>
    </row>
    <row r="85" spans="1:29" ht="15">
      <c r="A85" t="s">
        <v>257</v>
      </c>
      <c r="B85" t="s">
        <v>258</v>
      </c>
      <c r="C85" t="s">
        <v>89</v>
      </c>
      <c r="D85" t="s">
        <v>60</v>
      </c>
      <c r="E85" s="3">
        <v>21780</v>
      </c>
      <c r="F85" s="3">
        <v>0</v>
      </c>
      <c r="G85" s="3">
        <v>21780</v>
      </c>
      <c r="H85" s="3">
        <f t="shared" si="4"/>
        <v>21780</v>
      </c>
      <c r="I85" t="s">
        <v>259</v>
      </c>
      <c r="J85" t="s">
        <v>260</v>
      </c>
      <c r="K85" t="s">
        <v>47</v>
      </c>
      <c r="L85" t="s">
        <v>261</v>
      </c>
      <c r="M85">
        <v>12</v>
      </c>
      <c r="N85" s="5">
        <f t="shared" si="5"/>
        <v>0.01916666666666666</v>
      </c>
      <c r="O85" s="5">
        <f t="shared" si="6"/>
        <v>0.22999999999999995</v>
      </c>
      <c r="P85" s="5">
        <v>0</v>
      </c>
      <c r="Q85" s="7">
        <v>417.45</v>
      </c>
      <c r="R85" s="7">
        <v>417.45</v>
      </c>
      <c r="S85" s="7">
        <v>417.45</v>
      </c>
      <c r="T85" s="7">
        <v>417.45</v>
      </c>
      <c r="U85" s="7">
        <v>417.45</v>
      </c>
      <c r="V85" s="7">
        <v>417.45</v>
      </c>
      <c r="W85" s="7">
        <v>417.45</v>
      </c>
      <c r="X85" s="7">
        <v>417.45</v>
      </c>
      <c r="Y85" s="7">
        <v>417.45</v>
      </c>
      <c r="Z85" s="7">
        <v>417.45</v>
      </c>
      <c r="AA85" s="7">
        <v>417.45</v>
      </c>
      <c r="AB85" s="7">
        <v>417.45</v>
      </c>
      <c r="AC85" s="7">
        <f t="shared" si="7"/>
        <v>5009.399999999999</v>
      </c>
    </row>
    <row r="86" spans="1:29" ht="15">
      <c r="A86" t="s">
        <v>262</v>
      </c>
      <c r="B86" t="s">
        <v>263</v>
      </c>
      <c r="C86" t="s">
        <v>264</v>
      </c>
      <c r="D86" t="s">
        <v>39</v>
      </c>
      <c r="E86" s="3">
        <v>1020</v>
      </c>
      <c r="F86" s="3">
        <v>1020</v>
      </c>
      <c r="G86" s="3">
        <v>0</v>
      </c>
      <c r="H86" s="3">
        <f t="shared" si="4"/>
        <v>1020</v>
      </c>
      <c r="I86" t="s">
        <v>265</v>
      </c>
      <c r="J86" t="s">
        <v>175</v>
      </c>
      <c r="K86" t="s">
        <v>42</v>
      </c>
      <c r="L86" t="s">
        <v>43</v>
      </c>
      <c r="M86">
        <v>4</v>
      </c>
      <c r="N86" s="5">
        <f t="shared" si="5"/>
        <v>0.5116666666666666</v>
      </c>
      <c r="O86" s="5">
        <f t="shared" si="6"/>
        <v>6.14</v>
      </c>
      <c r="P86" s="5">
        <v>0</v>
      </c>
      <c r="Q86" s="7">
        <v>521.9</v>
      </c>
      <c r="R86" s="7">
        <v>521.9</v>
      </c>
      <c r="S86" s="7">
        <v>521.9</v>
      </c>
      <c r="T86" s="7">
        <v>521.9</v>
      </c>
      <c r="AC86" s="7">
        <f t="shared" si="7"/>
        <v>2087.6</v>
      </c>
    </row>
    <row r="87" spans="1:29" ht="15">
      <c r="A87" t="s">
        <v>266</v>
      </c>
      <c r="B87" t="s">
        <v>263</v>
      </c>
      <c r="C87" t="s">
        <v>264</v>
      </c>
      <c r="D87" t="s">
        <v>39</v>
      </c>
      <c r="E87" s="3">
        <v>1020</v>
      </c>
      <c r="F87" s="3">
        <v>1020</v>
      </c>
      <c r="G87" s="3">
        <v>0</v>
      </c>
      <c r="H87" s="3">
        <f t="shared" si="4"/>
        <v>1020</v>
      </c>
      <c r="I87" t="s">
        <v>178</v>
      </c>
      <c r="J87" t="s">
        <v>267</v>
      </c>
      <c r="K87" t="s">
        <v>47</v>
      </c>
      <c r="L87" t="s">
        <v>43</v>
      </c>
      <c r="M87">
        <v>8</v>
      </c>
      <c r="N87" s="5">
        <f t="shared" si="5"/>
        <v>0.5266666666666666</v>
      </c>
      <c r="O87" s="5">
        <f t="shared" si="6"/>
        <v>6.319999999999999</v>
      </c>
      <c r="P87" s="5">
        <v>572.12</v>
      </c>
      <c r="U87" s="7">
        <v>537.2</v>
      </c>
      <c r="V87" s="7">
        <v>537.2</v>
      </c>
      <c r="W87" s="7">
        <v>537.2</v>
      </c>
      <c r="X87" s="7">
        <v>537.2</v>
      </c>
      <c r="Y87" s="7">
        <v>537.2</v>
      </c>
      <c r="Z87" s="7">
        <v>537.2</v>
      </c>
      <c r="AA87" s="7">
        <v>537.2</v>
      </c>
      <c r="AB87" s="7">
        <v>537.2</v>
      </c>
      <c r="AC87" s="7">
        <f t="shared" si="7"/>
        <v>4297.599999999999</v>
      </c>
    </row>
    <row r="88" spans="1:29" ht="15">
      <c r="A88" t="s">
        <v>268</v>
      </c>
      <c r="B88" t="s">
        <v>269</v>
      </c>
      <c r="C88" t="s">
        <v>270</v>
      </c>
      <c r="D88" t="s">
        <v>39</v>
      </c>
      <c r="E88" s="3">
        <v>8120</v>
      </c>
      <c r="F88" s="3">
        <v>8120</v>
      </c>
      <c r="G88" s="3">
        <v>0</v>
      </c>
      <c r="H88" s="3">
        <f t="shared" si="4"/>
        <v>8120</v>
      </c>
      <c r="I88" t="s">
        <v>271</v>
      </c>
      <c r="J88" t="s">
        <v>272</v>
      </c>
      <c r="K88" t="s">
        <v>42</v>
      </c>
      <c r="L88" t="s">
        <v>73</v>
      </c>
      <c r="M88">
        <v>2</v>
      </c>
      <c r="N88" s="5">
        <f t="shared" si="5"/>
        <v>0.4391662561576355</v>
      </c>
      <c r="O88" s="5">
        <f t="shared" si="6"/>
        <v>5.269995073891626</v>
      </c>
      <c r="P88" s="5">
        <v>3797.82</v>
      </c>
      <c r="Q88" s="7">
        <v>3566.03</v>
      </c>
      <c r="R88" s="7">
        <v>3566.03</v>
      </c>
      <c r="AC88" s="7">
        <f t="shared" si="7"/>
        <v>7132.06</v>
      </c>
    </row>
    <row r="89" spans="1:29" ht="15">
      <c r="A89" t="s">
        <v>273</v>
      </c>
      <c r="B89" t="s">
        <v>269</v>
      </c>
      <c r="C89" t="s">
        <v>270</v>
      </c>
      <c r="D89" t="s">
        <v>39</v>
      </c>
      <c r="E89" s="3">
        <v>8120</v>
      </c>
      <c r="F89" s="3">
        <v>8120</v>
      </c>
      <c r="G89" s="3">
        <v>0</v>
      </c>
      <c r="H89" s="3">
        <f t="shared" si="4"/>
        <v>8120</v>
      </c>
      <c r="I89" t="s">
        <v>274</v>
      </c>
      <c r="J89" t="s">
        <v>190</v>
      </c>
      <c r="K89" t="s">
        <v>47</v>
      </c>
      <c r="L89" t="s">
        <v>43</v>
      </c>
      <c r="M89">
        <v>10</v>
      </c>
      <c r="N89" s="5">
        <f t="shared" si="5"/>
        <v>0.45249999999999996</v>
      </c>
      <c r="O89" s="5">
        <f t="shared" si="6"/>
        <v>5.43</v>
      </c>
      <c r="P89" s="5">
        <v>3913.13</v>
      </c>
      <c r="S89" s="7">
        <v>3674.3</v>
      </c>
      <c r="T89" s="7">
        <v>3674.3</v>
      </c>
      <c r="U89" s="7">
        <v>3674.3</v>
      </c>
      <c r="V89" s="7">
        <v>3674.3</v>
      </c>
      <c r="W89" s="7">
        <v>3674.3</v>
      </c>
      <c r="X89" s="7">
        <v>3674.3</v>
      </c>
      <c r="Y89" s="7">
        <v>3674.3</v>
      </c>
      <c r="Z89" s="7">
        <v>3674.3</v>
      </c>
      <c r="AA89" s="7">
        <v>3674.3</v>
      </c>
      <c r="AB89" s="7">
        <v>3674.3</v>
      </c>
      <c r="AC89" s="7">
        <f t="shared" si="7"/>
        <v>36743</v>
      </c>
    </row>
    <row r="90" spans="1:29" ht="15">
      <c r="A90" t="s">
        <v>275</v>
      </c>
      <c r="B90" t="s">
        <v>276</v>
      </c>
      <c r="C90" t="s">
        <v>111</v>
      </c>
      <c r="D90" t="s">
        <v>39</v>
      </c>
      <c r="E90" s="3">
        <v>15480</v>
      </c>
      <c r="F90" s="3">
        <v>15480</v>
      </c>
      <c r="G90" s="3">
        <v>0</v>
      </c>
      <c r="H90" s="3">
        <f t="shared" si="4"/>
        <v>15480</v>
      </c>
      <c r="I90" t="s">
        <v>277</v>
      </c>
      <c r="J90" t="s">
        <v>72</v>
      </c>
      <c r="K90" t="s">
        <v>47</v>
      </c>
      <c r="L90" t="s">
        <v>278</v>
      </c>
      <c r="M90">
        <v>11</v>
      </c>
      <c r="N90" s="5">
        <f t="shared" si="5"/>
        <v>0.38666666666666655</v>
      </c>
      <c r="O90" s="5">
        <f t="shared" si="6"/>
        <v>4.639999999999999</v>
      </c>
      <c r="P90" s="5">
        <v>6374.66</v>
      </c>
      <c r="Q90" s="7">
        <v>5985.6</v>
      </c>
      <c r="R90" s="7">
        <v>5985.6</v>
      </c>
      <c r="S90" s="7">
        <v>5985.6</v>
      </c>
      <c r="T90" s="7">
        <v>5985.6</v>
      </c>
      <c r="U90" s="7">
        <v>5985.6</v>
      </c>
      <c r="V90" s="7">
        <v>5985.6</v>
      </c>
      <c r="W90" s="7">
        <v>5985.6</v>
      </c>
      <c r="X90" s="7">
        <v>5985.6</v>
      </c>
      <c r="Y90" s="7">
        <v>5985.6</v>
      </c>
      <c r="Z90" s="7">
        <v>5985.6</v>
      </c>
      <c r="AA90" s="7">
        <v>5985.6</v>
      </c>
      <c r="AC90" s="7">
        <f t="shared" si="7"/>
        <v>65841.59999999999</v>
      </c>
    </row>
    <row r="91" spans="1:29" ht="15">
      <c r="A91" t="s">
        <v>279</v>
      </c>
      <c r="B91" t="s">
        <v>280</v>
      </c>
      <c r="C91" t="s">
        <v>281</v>
      </c>
      <c r="D91" t="s">
        <v>39</v>
      </c>
      <c r="E91" s="3">
        <v>8572</v>
      </c>
      <c r="F91" s="3">
        <v>8572</v>
      </c>
      <c r="G91" s="3">
        <v>0</v>
      </c>
      <c r="H91" s="3">
        <f t="shared" si="4"/>
        <v>8572</v>
      </c>
      <c r="I91" t="s">
        <v>282</v>
      </c>
      <c r="J91" t="s">
        <v>125</v>
      </c>
      <c r="K91" t="s">
        <v>47</v>
      </c>
      <c r="L91" t="s">
        <v>283</v>
      </c>
      <c r="M91">
        <v>12</v>
      </c>
      <c r="N91" s="5">
        <f t="shared" si="5"/>
        <v>0.4027774537253071</v>
      </c>
      <c r="O91" s="5">
        <f t="shared" si="6"/>
        <v>4.833329444703685</v>
      </c>
      <c r="P91" s="5">
        <v>20015.64</v>
      </c>
      <c r="Q91" s="7">
        <v>3435.94</v>
      </c>
      <c r="R91" s="7">
        <v>3435.94</v>
      </c>
      <c r="S91" s="7">
        <v>3435.94</v>
      </c>
      <c r="T91" s="7">
        <v>3435.94</v>
      </c>
      <c r="U91" s="7">
        <v>3435.94</v>
      </c>
      <c r="V91" s="7">
        <v>3435.94</v>
      </c>
      <c r="W91" s="7">
        <v>3435.94</v>
      </c>
      <c r="X91" s="7">
        <v>3435.94</v>
      </c>
      <c r="Y91" s="7">
        <v>3435.94</v>
      </c>
      <c r="Z91" s="7">
        <v>3435.94</v>
      </c>
      <c r="AA91" s="7">
        <v>3535.95</v>
      </c>
      <c r="AB91" s="7">
        <v>3535.95</v>
      </c>
      <c r="AC91" s="7">
        <f t="shared" si="7"/>
        <v>41431.29999999999</v>
      </c>
    </row>
    <row r="92" spans="1:29" ht="15">
      <c r="A92" t="s">
        <v>152</v>
      </c>
      <c r="B92" t="s">
        <v>284</v>
      </c>
      <c r="C92" t="s">
        <v>154</v>
      </c>
      <c r="D92" t="s">
        <v>54</v>
      </c>
      <c r="E92" s="3">
        <v>52350</v>
      </c>
      <c r="F92" s="3">
        <v>57600</v>
      </c>
      <c r="G92" s="3">
        <v>0</v>
      </c>
      <c r="H92" s="3">
        <f t="shared" si="4"/>
        <v>57600</v>
      </c>
      <c r="I92" t="s">
        <v>155</v>
      </c>
      <c r="J92" t="s">
        <v>156</v>
      </c>
      <c r="K92" t="s">
        <v>47</v>
      </c>
      <c r="L92" t="s">
        <v>157</v>
      </c>
      <c r="M92">
        <v>6</v>
      </c>
      <c r="N92" s="5">
        <f t="shared" si="5"/>
        <v>0.245</v>
      </c>
      <c r="O92" s="5">
        <f t="shared" si="6"/>
        <v>2.94</v>
      </c>
      <c r="P92" s="5">
        <v>0</v>
      </c>
      <c r="Q92" s="7">
        <v>12825.75</v>
      </c>
      <c r="R92" s="7">
        <v>12825.75</v>
      </c>
      <c r="S92" s="7">
        <v>12825.75</v>
      </c>
      <c r="T92" s="7">
        <v>12825.75</v>
      </c>
      <c r="U92" s="7">
        <v>12825.75</v>
      </c>
      <c r="V92" s="7">
        <v>12825.75</v>
      </c>
      <c r="AC92" s="7">
        <f t="shared" si="7"/>
        <v>76954.5</v>
      </c>
    </row>
    <row r="93" spans="1:29" ht="15">
      <c r="A93" t="s">
        <v>158</v>
      </c>
      <c r="B93" t="s">
        <v>284</v>
      </c>
      <c r="C93" t="s">
        <v>154</v>
      </c>
      <c r="D93" t="s">
        <v>54</v>
      </c>
      <c r="E93" s="3">
        <v>52350</v>
      </c>
      <c r="F93" s="3">
        <v>57600</v>
      </c>
      <c r="G93" s="3">
        <v>0</v>
      </c>
      <c r="H93" s="3">
        <f t="shared" si="4"/>
        <v>57600</v>
      </c>
      <c r="I93" t="s">
        <v>55</v>
      </c>
      <c r="J93" t="s">
        <v>159</v>
      </c>
      <c r="K93" t="s">
        <v>126</v>
      </c>
      <c r="L93" t="s">
        <v>63</v>
      </c>
      <c r="M93">
        <v>6</v>
      </c>
      <c r="N93" s="5">
        <f t="shared" si="5"/>
        <v>0.255</v>
      </c>
      <c r="O93" s="5">
        <f t="shared" si="6"/>
        <v>3.06</v>
      </c>
      <c r="P93" s="5">
        <v>0</v>
      </c>
      <c r="W93" s="7">
        <v>13349.25</v>
      </c>
      <c r="X93" s="7">
        <v>13349.25</v>
      </c>
      <c r="Y93" s="7">
        <v>13349.25</v>
      </c>
      <c r="Z93" s="7">
        <v>13349.25</v>
      </c>
      <c r="AA93" s="7">
        <v>13349.25</v>
      </c>
      <c r="AB93" s="7">
        <v>13349.25</v>
      </c>
      <c r="AC93" s="7">
        <f t="shared" si="7"/>
        <v>80095.5</v>
      </c>
    </row>
    <row r="94" spans="1:29" ht="15">
      <c r="A94" t="s">
        <v>152</v>
      </c>
      <c r="B94" t="s">
        <v>285</v>
      </c>
      <c r="C94" t="s">
        <v>154</v>
      </c>
      <c r="D94" t="s">
        <v>54</v>
      </c>
      <c r="E94" s="3">
        <v>5250</v>
      </c>
      <c r="F94" s="3">
        <v>8820</v>
      </c>
      <c r="G94" s="3">
        <v>0</v>
      </c>
      <c r="H94" s="3">
        <f t="shared" si="4"/>
        <v>8820</v>
      </c>
      <c r="I94" t="s">
        <v>155</v>
      </c>
      <c r="J94" t="s">
        <v>156</v>
      </c>
      <c r="K94" t="s">
        <v>47</v>
      </c>
      <c r="L94" t="s">
        <v>157</v>
      </c>
      <c r="M94">
        <v>6</v>
      </c>
      <c r="N94" s="5">
        <f t="shared" si="5"/>
        <v>0.12250095238095239</v>
      </c>
      <c r="O94" s="5">
        <f t="shared" si="6"/>
        <v>1.4700114285714287</v>
      </c>
      <c r="P94" s="5">
        <v>0</v>
      </c>
      <c r="Q94" s="7">
        <v>643.13</v>
      </c>
      <c r="R94" s="7">
        <v>643.13</v>
      </c>
      <c r="S94" s="7">
        <v>643.13</v>
      </c>
      <c r="T94" s="7">
        <v>643.13</v>
      </c>
      <c r="U94" s="7">
        <v>643.13</v>
      </c>
      <c r="V94" s="7">
        <v>643.13</v>
      </c>
      <c r="AC94" s="7">
        <f t="shared" si="7"/>
        <v>3858.78</v>
      </c>
    </row>
    <row r="95" spans="1:29" ht="15">
      <c r="A95" t="s">
        <v>158</v>
      </c>
      <c r="B95" t="s">
        <v>285</v>
      </c>
      <c r="C95" t="s">
        <v>154</v>
      </c>
      <c r="D95" t="s">
        <v>54</v>
      </c>
      <c r="E95" s="3">
        <v>5250</v>
      </c>
      <c r="F95" s="3">
        <v>8820</v>
      </c>
      <c r="G95" s="3">
        <v>0</v>
      </c>
      <c r="H95" s="3">
        <f t="shared" si="4"/>
        <v>8820</v>
      </c>
      <c r="I95" t="s">
        <v>55</v>
      </c>
      <c r="J95" t="s">
        <v>159</v>
      </c>
      <c r="K95" t="s">
        <v>126</v>
      </c>
      <c r="L95" t="s">
        <v>63</v>
      </c>
      <c r="M95">
        <v>6</v>
      </c>
      <c r="N95" s="5">
        <f t="shared" si="5"/>
        <v>0.12750095238095238</v>
      </c>
      <c r="O95" s="5">
        <f t="shared" si="6"/>
        <v>1.5300114285714286</v>
      </c>
      <c r="P95" s="5">
        <v>0</v>
      </c>
      <c r="W95" s="7">
        <v>669.38</v>
      </c>
      <c r="X95" s="7">
        <v>669.38</v>
      </c>
      <c r="Y95" s="7">
        <v>669.38</v>
      </c>
      <c r="Z95" s="7">
        <v>669.38</v>
      </c>
      <c r="AA95" s="7">
        <v>669.38</v>
      </c>
      <c r="AB95" s="7">
        <v>669.38</v>
      </c>
      <c r="AC95" s="7">
        <f t="shared" si="7"/>
        <v>4016.28</v>
      </c>
    </row>
    <row r="96" spans="1:29" ht="15">
      <c r="A96" t="s">
        <v>36</v>
      </c>
      <c r="B96" t="s">
        <v>286</v>
      </c>
      <c r="C96" t="s">
        <v>38</v>
      </c>
      <c r="D96" t="s">
        <v>39</v>
      </c>
      <c r="E96" s="3">
        <v>6390</v>
      </c>
      <c r="F96" s="3">
        <v>8100</v>
      </c>
      <c r="G96" s="3">
        <v>0</v>
      </c>
      <c r="H96" s="3">
        <f t="shared" si="4"/>
        <v>8100</v>
      </c>
      <c r="I96" t="s">
        <v>40</v>
      </c>
      <c r="J96" t="s">
        <v>41</v>
      </c>
      <c r="K96" t="s">
        <v>42</v>
      </c>
      <c r="L96" t="s">
        <v>43</v>
      </c>
      <c r="M96">
        <v>7</v>
      </c>
      <c r="N96" s="5">
        <f t="shared" si="5"/>
        <v>0.305</v>
      </c>
      <c r="O96" s="5">
        <f t="shared" si="6"/>
        <v>3.66</v>
      </c>
      <c r="P96" s="5">
        <v>14788.24</v>
      </c>
      <c r="Q96" s="7">
        <v>1948.95</v>
      </c>
      <c r="R96" s="7">
        <v>1948.95</v>
      </c>
      <c r="S96" s="7">
        <v>1948.95</v>
      </c>
      <c r="T96" s="7">
        <v>1948.95</v>
      </c>
      <c r="U96" s="7">
        <v>1948.95</v>
      </c>
      <c r="V96" s="7">
        <v>1948.95</v>
      </c>
      <c r="W96" s="7">
        <v>1948.95</v>
      </c>
      <c r="AC96" s="7">
        <f t="shared" si="7"/>
        <v>13642.650000000001</v>
      </c>
    </row>
    <row r="97" spans="1:29" ht="15">
      <c r="A97" t="s">
        <v>44</v>
      </c>
      <c r="B97" t="s">
        <v>286</v>
      </c>
      <c r="C97" t="s">
        <v>38</v>
      </c>
      <c r="D97" t="s">
        <v>39</v>
      </c>
      <c r="E97" s="3">
        <v>6390</v>
      </c>
      <c r="F97" s="3">
        <v>8100</v>
      </c>
      <c r="G97" s="3">
        <v>0</v>
      </c>
      <c r="H97" s="3">
        <f t="shared" si="4"/>
        <v>8100</v>
      </c>
      <c r="I97" t="s">
        <v>45</v>
      </c>
      <c r="J97" t="s">
        <v>46</v>
      </c>
      <c r="K97" t="s">
        <v>47</v>
      </c>
      <c r="L97" t="s">
        <v>48</v>
      </c>
      <c r="M97">
        <v>5</v>
      </c>
      <c r="N97" s="5">
        <f t="shared" si="5"/>
        <v>0.31750078247261343</v>
      </c>
      <c r="O97" s="5">
        <f t="shared" si="6"/>
        <v>3.8100093896713614</v>
      </c>
      <c r="P97" s="5">
        <v>14788.24</v>
      </c>
      <c r="X97" s="7">
        <v>2028.83</v>
      </c>
      <c r="Y97" s="7">
        <v>2028.83</v>
      </c>
      <c r="Z97" s="7">
        <v>2028.83</v>
      </c>
      <c r="AA97" s="7">
        <v>2028.83</v>
      </c>
      <c r="AB97" s="7">
        <v>2028.83</v>
      </c>
      <c r="AC97" s="7">
        <f t="shared" si="7"/>
        <v>10144.15</v>
      </c>
    </row>
    <row r="98" spans="1:29" ht="15">
      <c r="A98" t="s">
        <v>36</v>
      </c>
      <c r="B98" t="s">
        <v>287</v>
      </c>
      <c r="C98" t="s">
        <v>38</v>
      </c>
      <c r="D98" t="s">
        <v>39</v>
      </c>
      <c r="E98" s="3">
        <v>8100</v>
      </c>
      <c r="F98" s="3">
        <v>6390</v>
      </c>
      <c r="G98" s="3">
        <v>0</v>
      </c>
      <c r="H98" s="3">
        <f t="shared" si="4"/>
        <v>6390</v>
      </c>
      <c r="I98" t="s">
        <v>40</v>
      </c>
      <c r="J98" t="s">
        <v>41</v>
      </c>
      <c r="K98" t="s">
        <v>42</v>
      </c>
      <c r="L98" t="s">
        <v>43</v>
      </c>
      <c r="M98">
        <v>7</v>
      </c>
      <c r="N98" s="5">
        <f t="shared" si="5"/>
        <v>0.305</v>
      </c>
      <c r="O98" s="5">
        <f t="shared" si="6"/>
        <v>3.66</v>
      </c>
      <c r="P98" s="5">
        <v>14788.24</v>
      </c>
      <c r="Q98" s="7">
        <v>2470.5</v>
      </c>
      <c r="R98" s="7">
        <v>2470.5</v>
      </c>
      <c r="S98" s="7">
        <v>2470.5</v>
      </c>
      <c r="T98" s="7">
        <v>2470.5</v>
      </c>
      <c r="U98" s="7">
        <v>2470.5</v>
      </c>
      <c r="V98" s="7">
        <v>2470.5</v>
      </c>
      <c r="W98" s="7">
        <v>2470.5</v>
      </c>
      <c r="AC98" s="7">
        <f t="shared" si="7"/>
        <v>17293.5</v>
      </c>
    </row>
    <row r="99" spans="1:29" ht="15">
      <c r="A99" t="s">
        <v>44</v>
      </c>
      <c r="B99" t="s">
        <v>287</v>
      </c>
      <c r="C99" t="s">
        <v>38</v>
      </c>
      <c r="D99" t="s">
        <v>39</v>
      </c>
      <c r="E99" s="3">
        <v>8100</v>
      </c>
      <c r="F99" s="3">
        <v>6390</v>
      </c>
      <c r="G99" s="3">
        <v>0</v>
      </c>
      <c r="H99" s="3">
        <f t="shared" si="4"/>
        <v>6390</v>
      </c>
      <c r="I99" t="s">
        <v>45</v>
      </c>
      <c r="J99" t="s">
        <v>46</v>
      </c>
      <c r="K99" t="s">
        <v>47</v>
      </c>
      <c r="L99" t="s">
        <v>48</v>
      </c>
      <c r="M99">
        <v>5</v>
      </c>
      <c r="N99" s="5">
        <f t="shared" si="5"/>
        <v>0.3175</v>
      </c>
      <c r="O99" s="5">
        <f t="shared" si="6"/>
        <v>3.81</v>
      </c>
      <c r="P99" s="5">
        <v>14788.24</v>
      </c>
      <c r="X99" s="7">
        <v>2571.75</v>
      </c>
      <c r="Y99" s="7">
        <v>2571.75</v>
      </c>
      <c r="Z99" s="7">
        <v>2571.75</v>
      </c>
      <c r="AA99" s="7">
        <v>2571.75</v>
      </c>
      <c r="AB99" s="7">
        <v>2571.75</v>
      </c>
      <c r="AC99" s="7">
        <f t="shared" si="7"/>
        <v>12858.75</v>
      </c>
    </row>
    <row r="100" spans="1:29" ht="15">
      <c r="A100" t="s">
        <v>288</v>
      </c>
      <c r="B100" t="s">
        <v>289</v>
      </c>
      <c r="C100" t="s">
        <v>290</v>
      </c>
      <c r="D100" t="s">
        <v>291</v>
      </c>
      <c r="E100" s="3">
        <v>0</v>
      </c>
      <c r="F100" s="3">
        <v>170</v>
      </c>
      <c r="G100" s="3">
        <v>0</v>
      </c>
      <c r="H100" s="3">
        <f t="shared" si="4"/>
        <v>170</v>
      </c>
      <c r="I100" t="s">
        <v>292</v>
      </c>
      <c r="K100" t="s">
        <v>47</v>
      </c>
      <c r="M100">
        <v>12</v>
      </c>
      <c r="N100" s="5">
        <f t="shared" si="5"/>
        <v>0.14705882352941177</v>
      </c>
      <c r="O100" s="5">
        <f t="shared" si="6"/>
        <v>1.7647058823529411</v>
      </c>
      <c r="P100" s="5">
        <v>0</v>
      </c>
      <c r="Q100" s="7">
        <v>25</v>
      </c>
      <c r="R100" s="7">
        <v>25</v>
      </c>
      <c r="S100" s="7">
        <v>25</v>
      </c>
      <c r="T100" s="7">
        <v>25</v>
      </c>
      <c r="U100" s="7">
        <v>25</v>
      </c>
      <c r="V100" s="7">
        <v>25</v>
      </c>
      <c r="W100" s="7">
        <v>25</v>
      </c>
      <c r="X100" s="7">
        <v>25</v>
      </c>
      <c r="Y100" s="7">
        <v>25</v>
      </c>
      <c r="Z100" s="7">
        <v>25</v>
      </c>
      <c r="AA100" s="7">
        <v>25</v>
      </c>
      <c r="AB100" s="7">
        <v>25</v>
      </c>
      <c r="AC100" s="7">
        <f t="shared" si="7"/>
        <v>300</v>
      </c>
    </row>
    <row r="101" spans="1:29" ht="15">
      <c r="A101" t="s">
        <v>293</v>
      </c>
      <c r="B101" t="s">
        <v>294</v>
      </c>
      <c r="C101" t="s">
        <v>295</v>
      </c>
      <c r="D101" t="s">
        <v>291</v>
      </c>
      <c r="E101" s="3">
        <v>0</v>
      </c>
      <c r="F101" s="3">
        <v>970</v>
      </c>
      <c r="G101" s="3">
        <v>0</v>
      </c>
      <c r="H101" s="3">
        <f t="shared" si="4"/>
        <v>970</v>
      </c>
      <c r="I101" t="s">
        <v>296</v>
      </c>
      <c r="J101" t="s">
        <v>297</v>
      </c>
      <c r="K101" t="s">
        <v>42</v>
      </c>
      <c r="L101" t="s">
        <v>179</v>
      </c>
      <c r="M101">
        <v>6</v>
      </c>
      <c r="N101" s="5">
        <f t="shared" si="5"/>
        <v>0.2649587628865979</v>
      </c>
      <c r="O101" s="5">
        <f t="shared" si="6"/>
        <v>3.179505154639175</v>
      </c>
      <c r="P101" s="5">
        <v>275</v>
      </c>
      <c r="T101" s="7">
        <v>257.01</v>
      </c>
      <c r="U101" s="7">
        <v>257.01</v>
      </c>
      <c r="V101" s="7">
        <v>257.01</v>
      </c>
      <c r="W101" s="7">
        <v>257.01</v>
      </c>
      <c r="X101" s="7">
        <v>257.01</v>
      </c>
      <c r="Y101" s="7">
        <v>257.01</v>
      </c>
      <c r="AC101" s="7">
        <f t="shared" si="7"/>
        <v>1542.06</v>
      </c>
    </row>
    <row r="102" spans="1:29" ht="15">
      <c r="A102" t="s">
        <v>298</v>
      </c>
      <c r="B102" t="s">
        <v>299</v>
      </c>
      <c r="C102" t="s">
        <v>300</v>
      </c>
      <c r="D102" t="s">
        <v>291</v>
      </c>
      <c r="E102" s="3">
        <v>0</v>
      </c>
      <c r="F102" s="3">
        <v>970</v>
      </c>
      <c r="G102" s="3">
        <v>0</v>
      </c>
      <c r="H102" s="3">
        <f t="shared" si="4"/>
        <v>970</v>
      </c>
      <c r="I102" t="s">
        <v>301</v>
      </c>
      <c r="J102" t="s">
        <v>302</v>
      </c>
      <c r="K102" t="s">
        <v>47</v>
      </c>
      <c r="L102" t="s">
        <v>43</v>
      </c>
      <c r="M102">
        <v>9</v>
      </c>
      <c r="N102" s="5">
        <f t="shared" si="5"/>
        <v>0.2649587628865979</v>
      </c>
      <c r="O102" s="5">
        <f t="shared" si="6"/>
        <v>3.179505154639175</v>
      </c>
      <c r="P102" s="5">
        <v>275</v>
      </c>
      <c r="Q102" s="7">
        <v>257.01</v>
      </c>
      <c r="R102" s="7">
        <v>257.01</v>
      </c>
      <c r="S102" s="7">
        <v>257.01</v>
      </c>
      <c r="T102" s="7">
        <v>257.01</v>
      </c>
      <c r="U102" s="7">
        <v>257.01</v>
      </c>
      <c r="V102" s="7">
        <v>257.01</v>
      </c>
      <c r="W102" s="7">
        <v>257.01</v>
      </c>
      <c r="X102" s="7">
        <v>257.01</v>
      </c>
      <c r="Y102" s="7">
        <v>257.01</v>
      </c>
      <c r="AC102" s="7">
        <f t="shared" si="7"/>
        <v>2313.09</v>
      </c>
    </row>
    <row r="103" spans="1:29" ht="15">
      <c r="A103" t="s">
        <v>303</v>
      </c>
      <c r="B103" t="s">
        <v>299</v>
      </c>
      <c r="C103" t="s">
        <v>300</v>
      </c>
      <c r="D103" t="s">
        <v>291</v>
      </c>
      <c r="E103" s="3">
        <v>0</v>
      </c>
      <c r="F103" s="3">
        <v>970</v>
      </c>
      <c r="G103" s="3">
        <v>0</v>
      </c>
      <c r="H103" s="3">
        <f t="shared" si="4"/>
        <v>970</v>
      </c>
      <c r="I103" t="s">
        <v>304</v>
      </c>
      <c r="J103" t="s">
        <v>305</v>
      </c>
      <c r="K103" t="s">
        <v>47</v>
      </c>
      <c r="L103" t="s">
        <v>306</v>
      </c>
      <c r="M103">
        <v>4</v>
      </c>
      <c r="N103" s="5">
        <f t="shared" si="5"/>
        <v>0.2649587628865979</v>
      </c>
      <c r="O103" s="5">
        <f t="shared" si="6"/>
        <v>3.179505154639175</v>
      </c>
      <c r="P103" s="5">
        <v>275</v>
      </c>
      <c r="Y103" s="7">
        <v>257.01</v>
      </c>
      <c r="Z103" s="7">
        <v>257.01</v>
      </c>
      <c r="AA103" s="7">
        <v>257.01</v>
      </c>
      <c r="AB103" s="7">
        <v>257.01</v>
      </c>
      <c r="AC103" s="7">
        <f t="shared" si="7"/>
        <v>1028.04</v>
      </c>
    </row>
    <row r="104" spans="1:29" ht="15">
      <c r="A104" t="s">
        <v>307</v>
      </c>
      <c r="B104" t="s">
        <v>308</v>
      </c>
      <c r="C104" t="s">
        <v>309</v>
      </c>
      <c r="D104" t="s">
        <v>291</v>
      </c>
      <c r="E104" s="3">
        <v>0</v>
      </c>
      <c r="F104" s="3">
        <v>970</v>
      </c>
      <c r="G104" s="3">
        <v>0</v>
      </c>
      <c r="H104" s="3">
        <f t="shared" si="4"/>
        <v>970</v>
      </c>
      <c r="I104" t="s">
        <v>310</v>
      </c>
      <c r="J104" t="s">
        <v>311</v>
      </c>
      <c r="K104" t="s">
        <v>47</v>
      </c>
      <c r="L104" t="s">
        <v>48</v>
      </c>
      <c r="M104">
        <v>9</v>
      </c>
      <c r="N104" s="5">
        <f t="shared" si="5"/>
        <v>0.2649587628865979</v>
      </c>
      <c r="O104" s="5">
        <f t="shared" si="6"/>
        <v>3.179505154639175</v>
      </c>
      <c r="P104" s="5">
        <v>275</v>
      </c>
      <c r="T104" s="7">
        <v>257.01</v>
      </c>
      <c r="U104" s="7">
        <v>257.01</v>
      </c>
      <c r="V104" s="7">
        <v>257.01</v>
      </c>
      <c r="W104" s="7">
        <v>257.01</v>
      </c>
      <c r="X104" s="7">
        <v>257.01</v>
      </c>
      <c r="Y104" s="7">
        <v>257.01</v>
      </c>
      <c r="Z104" s="7">
        <v>257.01</v>
      </c>
      <c r="AA104" s="7">
        <v>257.01</v>
      </c>
      <c r="AB104" s="7">
        <v>257.01</v>
      </c>
      <c r="AC104" s="7">
        <f t="shared" si="7"/>
        <v>2313.09</v>
      </c>
    </row>
    <row r="105" spans="1:29" ht="15">
      <c r="A105" t="s">
        <v>312</v>
      </c>
      <c r="B105" t="s">
        <v>313</v>
      </c>
      <c r="C105" t="s">
        <v>314</v>
      </c>
      <c r="D105" t="s">
        <v>291</v>
      </c>
      <c r="E105" s="3">
        <v>0</v>
      </c>
      <c r="F105" s="3">
        <v>970</v>
      </c>
      <c r="G105" s="3">
        <v>0</v>
      </c>
      <c r="H105" s="3">
        <f t="shared" si="4"/>
        <v>970</v>
      </c>
      <c r="I105" t="s">
        <v>315</v>
      </c>
      <c r="K105" t="s">
        <v>47</v>
      </c>
      <c r="M105">
        <v>12</v>
      </c>
      <c r="N105" s="5">
        <f t="shared" si="5"/>
        <v>0.264958762886598</v>
      </c>
      <c r="O105" s="5">
        <f t="shared" si="6"/>
        <v>3.179505154639176</v>
      </c>
      <c r="P105" s="5">
        <v>275</v>
      </c>
      <c r="Q105" s="7">
        <v>257.01</v>
      </c>
      <c r="R105" s="7">
        <v>257.01</v>
      </c>
      <c r="S105" s="7">
        <v>257.01</v>
      </c>
      <c r="T105" s="7">
        <v>257.01</v>
      </c>
      <c r="U105" s="7">
        <v>257.01</v>
      </c>
      <c r="V105" s="7">
        <v>257.01</v>
      </c>
      <c r="W105" s="7">
        <v>257.01</v>
      </c>
      <c r="X105" s="7">
        <v>257.01</v>
      </c>
      <c r="Y105" s="7">
        <v>257.01</v>
      </c>
      <c r="Z105" s="7">
        <v>257.01</v>
      </c>
      <c r="AA105" s="7">
        <v>257.01</v>
      </c>
      <c r="AB105" s="7">
        <v>257.01</v>
      </c>
      <c r="AC105" s="7">
        <f t="shared" si="7"/>
        <v>3084.120000000001</v>
      </c>
    </row>
    <row r="106" spans="1:29" ht="15">
      <c r="A106" t="s">
        <v>316</v>
      </c>
      <c r="B106" t="s">
        <v>317</v>
      </c>
      <c r="C106" t="s">
        <v>318</v>
      </c>
      <c r="D106" t="s">
        <v>291</v>
      </c>
      <c r="E106" s="3">
        <v>0</v>
      </c>
      <c r="F106" s="3">
        <v>970</v>
      </c>
      <c r="G106" s="3">
        <v>0</v>
      </c>
      <c r="H106" s="3">
        <f t="shared" si="4"/>
        <v>970</v>
      </c>
      <c r="I106" t="s">
        <v>310</v>
      </c>
      <c r="J106" t="s">
        <v>311</v>
      </c>
      <c r="K106" t="s">
        <v>47</v>
      </c>
      <c r="L106" t="s">
        <v>48</v>
      </c>
      <c r="M106">
        <v>9</v>
      </c>
      <c r="N106" s="5">
        <f t="shared" si="5"/>
        <v>0.2649587628865979</v>
      </c>
      <c r="O106" s="5">
        <f t="shared" si="6"/>
        <v>3.179505154639175</v>
      </c>
      <c r="P106" s="5">
        <v>275</v>
      </c>
      <c r="T106" s="7">
        <v>257.01</v>
      </c>
      <c r="U106" s="7">
        <v>257.01</v>
      </c>
      <c r="V106" s="7">
        <v>257.01</v>
      </c>
      <c r="W106" s="7">
        <v>257.01</v>
      </c>
      <c r="X106" s="7">
        <v>257.01</v>
      </c>
      <c r="Y106" s="7">
        <v>257.01</v>
      </c>
      <c r="Z106" s="7">
        <v>257.01</v>
      </c>
      <c r="AA106" s="7">
        <v>257.01</v>
      </c>
      <c r="AB106" s="7">
        <v>257.01</v>
      </c>
      <c r="AC106" s="7">
        <f t="shared" si="7"/>
        <v>2313.09</v>
      </c>
    </row>
    <row r="107" spans="1:29" ht="15">
      <c r="A107" t="s">
        <v>319</v>
      </c>
      <c r="B107" t="s">
        <v>320</v>
      </c>
      <c r="C107" t="s">
        <v>321</v>
      </c>
      <c r="D107" t="s">
        <v>291</v>
      </c>
      <c r="E107" s="3">
        <v>0</v>
      </c>
      <c r="F107" s="3">
        <v>970</v>
      </c>
      <c r="G107" s="3">
        <v>0</v>
      </c>
      <c r="H107" s="3">
        <f t="shared" si="4"/>
        <v>970</v>
      </c>
      <c r="I107" t="s">
        <v>310</v>
      </c>
      <c r="J107" t="s">
        <v>322</v>
      </c>
      <c r="K107" t="s">
        <v>47</v>
      </c>
      <c r="L107" t="s">
        <v>73</v>
      </c>
      <c r="M107">
        <v>9</v>
      </c>
      <c r="N107" s="5">
        <f t="shared" si="5"/>
        <v>0.2649587628865979</v>
      </c>
      <c r="O107" s="5">
        <f t="shared" si="6"/>
        <v>3.179505154639175</v>
      </c>
      <c r="P107" s="5">
        <v>275</v>
      </c>
      <c r="T107" s="7">
        <v>257.01</v>
      </c>
      <c r="U107" s="7">
        <v>257.01</v>
      </c>
      <c r="V107" s="7">
        <v>257.01</v>
      </c>
      <c r="W107" s="7">
        <v>257.01</v>
      </c>
      <c r="X107" s="7">
        <v>257.01</v>
      </c>
      <c r="Y107" s="7">
        <v>257.01</v>
      </c>
      <c r="Z107" s="7">
        <v>257.01</v>
      </c>
      <c r="AA107" s="7">
        <v>257.01</v>
      </c>
      <c r="AB107" s="7">
        <v>257.01</v>
      </c>
      <c r="AC107" s="7">
        <f t="shared" si="7"/>
        <v>2313.09</v>
      </c>
    </row>
    <row r="108" spans="1:29" ht="15">
      <c r="A108" t="s">
        <v>323</v>
      </c>
      <c r="B108" t="s">
        <v>324</v>
      </c>
      <c r="C108" t="s">
        <v>325</v>
      </c>
      <c r="D108" t="s">
        <v>291</v>
      </c>
      <c r="E108" s="3">
        <v>0</v>
      </c>
      <c r="F108" s="3">
        <v>970</v>
      </c>
      <c r="G108" s="3">
        <v>0</v>
      </c>
      <c r="H108" s="3">
        <f t="shared" si="4"/>
        <v>970</v>
      </c>
      <c r="I108" t="s">
        <v>326</v>
      </c>
      <c r="K108" t="s">
        <v>47</v>
      </c>
      <c r="M108">
        <v>12</v>
      </c>
      <c r="N108" s="5">
        <f t="shared" si="5"/>
        <v>0.264958762886598</v>
      </c>
      <c r="O108" s="5">
        <f t="shared" si="6"/>
        <v>3.179505154639176</v>
      </c>
      <c r="P108" s="5">
        <v>272.42</v>
      </c>
      <c r="Q108" s="7">
        <v>257.01</v>
      </c>
      <c r="R108" s="7">
        <v>257.01</v>
      </c>
      <c r="S108" s="7">
        <v>257.01</v>
      </c>
      <c r="T108" s="7">
        <v>257.01</v>
      </c>
      <c r="U108" s="7">
        <v>257.01</v>
      </c>
      <c r="V108" s="7">
        <v>257.01</v>
      </c>
      <c r="W108" s="7">
        <v>257.01</v>
      </c>
      <c r="X108" s="7">
        <v>257.01</v>
      </c>
      <c r="Y108" s="7">
        <v>257.01</v>
      </c>
      <c r="Z108" s="7">
        <v>257.01</v>
      </c>
      <c r="AA108" s="7">
        <v>257.01</v>
      </c>
      <c r="AB108" s="7">
        <v>257.01</v>
      </c>
      <c r="AC108" s="7">
        <f t="shared" si="7"/>
        <v>3084.120000000001</v>
      </c>
    </row>
    <row r="109" spans="1:29" ht="15">
      <c r="A109" t="s">
        <v>327</v>
      </c>
      <c r="B109" t="s">
        <v>328</v>
      </c>
      <c r="C109" t="s">
        <v>295</v>
      </c>
      <c r="D109" t="s">
        <v>291</v>
      </c>
      <c r="E109" s="3">
        <v>0</v>
      </c>
      <c r="F109" s="3">
        <v>970</v>
      </c>
      <c r="G109" s="3">
        <v>0</v>
      </c>
      <c r="H109" s="3">
        <f t="shared" si="4"/>
        <v>970</v>
      </c>
      <c r="I109" t="s">
        <v>297</v>
      </c>
      <c r="J109" t="s">
        <v>305</v>
      </c>
      <c r="K109" t="s">
        <v>47</v>
      </c>
      <c r="L109" t="s">
        <v>306</v>
      </c>
      <c r="M109">
        <v>3</v>
      </c>
      <c r="N109" s="5">
        <f t="shared" si="5"/>
        <v>0.2649587628865979</v>
      </c>
      <c r="O109" s="5">
        <f t="shared" si="6"/>
        <v>3.179505154639175</v>
      </c>
      <c r="P109" s="5">
        <v>0</v>
      </c>
      <c r="Z109" s="7">
        <v>257.01</v>
      </c>
      <c r="AA109" s="7">
        <v>257.01</v>
      </c>
      <c r="AB109" s="7">
        <v>257.01</v>
      </c>
      <c r="AC109" s="7">
        <f t="shared" si="7"/>
        <v>771.03</v>
      </c>
    </row>
    <row r="110" spans="1:29" ht="15">
      <c r="A110" t="s">
        <v>329</v>
      </c>
      <c r="B110" t="s">
        <v>330</v>
      </c>
      <c r="C110" t="s">
        <v>331</v>
      </c>
      <c r="D110" t="s">
        <v>291</v>
      </c>
      <c r="E110" s="3">
        <v>0</v>
      </c>
      <c r="F110" s="3">
        <v>970</v>
      </c>
      <c r="G110" s="3">
        <v>0</v>
      </c>
      <c r="H110" s="3">
        <f t="shared" si="4"/>
        <v>970</v>
      </c>
      <c r="I110" t="s">
        <v>310</v>
      </c>
      <c r="J110" t="s">
        <v>322</v>
      </c>
      <c r="K110" t="s">
        <v>47</v>
      </c>
      <c r="L110" t="s">
        <v>73</v>
      </c>
      <c r="M110">
        <v>9</v>
      </c>
      <c r="N110" s="5">
        <f t="shared" si="5"/>
        <v>0.2649587628865979</v>
      </c>
      <c r="O110" s="5">
        <f t="shared" si="6"/>
        <v>3.179505154639175</v>
      </c>
      <c r="P110" s="5">
        <v>275</v>
      </c>
      <c r="T110" s="7">
        <v>257.01</v>
      </c>
      <c r="U110" s="7">
        <v>257.01</v>
      </c>
      <c r="V110" s="7">
        <v>257.01</v>
      </c>
      <c r="W110" s="7">
        <v>257.01</v>
      </c>
      <c r="X110" s="7">
        <v>257.01</v>
      </c>
      <c r="Y110" s="7">
        <v>257.01</v>
      </c>
      <c r="Z110" s="7">
        <v>257.01</v>
      </c>
      <c r="AA110" s="7">
        <v>257.01</v>
      </c>
      <c r="AB110" s="7">
        <v>257.01</v>
      </c>
      <c r="AC110" s="7">
        <f t="shared" si="7"/>
        <v>2313.09</v>
      </c>
    </row>
    <row r="111" spans="1:29" ht="15">
      <c r="A111" t="s">
        <v>332</v>
      </c>
      <c r="B111" t="s">
        <v>333</v>
      </c>
      <c r="C111" t="s">
        <v>334</v>
      </c>
      <c r="D111" t="s">
        <v>291</v>
      </c>
      <c r="E111" s="3">
        <v>0</v>
      </c>
      <c r="F111" s="3">
        <v>970</v>
      </c>
      <c r="G111" s="3">
        <v>0</v>
      </c>
      <c r="H111" s="3">
        <f t="shared" si="4"/>
        <v>970</v>
      </c>
      <c r="I111" t="s">
        <v>310</v>
      </c>
      <c r="J111" t="s">
        <v>335</v>
      </c>
      <c r="K111" t="s">
        <v>47</v>
      </c>
      <c r="L111" t="s">
        <v>306</v>
      </c>
      <c r="M111">
        <v>9</v>
      </c>
      <c r="N111" s="5">
        <f t="shared" si="5"/>
        <v>0.2649587628865979</v>
      </c>
      <c r="O111" s="5">
        <f t="shared" si="6"/>
        <v>3.179505154639175</v>
      </c>
      <c r="P111" s="5">
        <v>275</v>
      </c>
      <c r="T111" s="7">
        <v>257.01</v>
      </c>
      <c r="U111" s="7">
        <v>257.01</v>
      </c>
      <c r="V111" s="7">
        <v>257.01</v>
      </c>
      <c r="W111" s="7">
        <v>257.01</v>
      </c>
      <c r="X111" s="7">
        <v>257.01</v>
      </c>
      <c r="Y111" s="7">
        <v>257.01</v>
      </c>
      <c r="Z111" s="7">
        <v>257.01</v>
      </c>
      <c r="AA111" s="7">
        <v>257.01</v>
      </c>
      <c r="AB111" s="7">
        <v>257.01</v>
      </c>
      <c r="AC111" s="7">
        <f t="shared" si="7"/>
        <v>2313.09</v>
      </c>
    </row>
    <row r="112" spans="1:29" ht="15">
      <c r="A112" t="s">
        <v>336</v>
      </c>
      <c r="B112" t="s">
        <v>337</v>
      </c>
      <c r="C112" t="s">
        <v>338</v>
      </c>
      <c r="D112" t="s">
        <v>291</v>
      </c>
      <c r="E112" s="3">
        <v>0</v>
      </c>
      <c r="F112" s="3">
        <v>970</v>
      </c>
      <c r="G112" s="3">
        <v>0</v>
      </c>
      <c r="H112" s="3">
        <f t="shared" si="4"/>
        <v>970</v>
      </c>
      <c r="I112" t="s">
        <v>310</v>
      </c>
      <c r="J112" t="s">
        <v>322</v>
      </c>
      <c r="K112" t="s">
        <v>47</v>
      </c>
      <c r="L112" t="s">
        <v>73</v>
      </c>
      <c r="M112">
        <v>9</v>
      </c>
      <c r="N112" s="5">
        <f t="shared" si="5"/>
        <v>0.2649587628865979</v>
      </c>
      <c r="O112" s="5">
        <f t="shared" si="6"/>
        <v>3.179505154639175</v>
      </c>
      <c r="P112" s="5">
        <v>275</v>
      </c>
      <c r="T112" s="7">
        <v>257.01</v>
      </c>
      <c r="U112" s="7">
        <v>257.01</v>
      </c>
      <c r="V112" s="7">
        <v>257.01</v>
      </c>
      <c r="W112" s="7">
        <v>257.01</v>
      </c>
      <c r="X112" s="7">
        <v>257.01</v>
      </c>
      <c r="Y112" s="7">
        <v>257.01</v>
      </c>
      <c r="Z112" s="7">
        <v>257.01</v>
      </c>
      <c r="AA112" s="7">
        <v>257.01</v>
      </c>
      <c r="AB112" s="7">
        <v>257.01</v>
      </c>
      <c r="AC112" s="7">
        <f t="shared" si="7"/>
        <v>2313.09</v>
      </c>
    </row>
    <row r="113" spans="1:29" ht="15">
      <c r="A113" t="s">
        <v>339</v>
      </c>
      <c r="B113" t="s">
        <v>340</v>
      </c>
      <c r="C113" t="s">
        <v>341</v>
      </c>
      <c r="D113" t="s">
        <v>291</v>
      </c>
      <c r="E113" s="3">
        <v>0</v>
      </c>
      <c r="F113" s="3">
        <v>970</v>
      </c>
      <c r="G113" s="3">
        <v>0</v>
      </c>
      <c r="H113" s="3">
        <f t="shared" si="4"/>
        <v>970</v>
      </c>
      <c r="I113" t="s">
        <v>178</v>
      </c>
      <c r="J113" t="s">
        <v>342</v>
      </c>
      <c r="K113" t="s">
        <v>47</v>
      </c>
      <c r="L113" t="s">
        <v>73</v>
      </c>
      <c r="M113">
        <v>8</v>
      </c>
      <c r="N113" s="5">
        <f t="shared" si="5"/>
        <v>0.2649587628865979</v>
      </c>
      <c r="O113" s="5">
        <f t="shared" si="6"/>
        <v>3.179505154639175</v>
      </c>
      <c r="P113" s="5">
        <v>275</v>
      </c>
      <c r="U113" s="7">
        <v>257.01</v>
      </c>
      <c r="V113" s="7">
        <v>257.01</v>
      </c>
      <c r="W113" s="7">
        <v>257.01</v>
      </c>
      <c r="X113" s="7">
        <v>257.01</v>
      </c>
      <c r="Y113" s="7">
        <v>257.01</v>
      </c>
      <c r="Z113" s="7">
        <v>257.01</v>
      </c>
      <c r="AA113" s="7">
        <v>257.01</v>
      </c>
      <c r="AB113" s="7">
        <v>257.01</v>
      </c>
      <c r="AC113" s="7">
        <f t="shared" si="7"/>
        <v>2056.08</v>
      </c>
    </row>
    <row r="114" spans="1:29" ht="15">
      <c r="A114" t="s">
        <v>343</v>
      </c>
      <c r="B114" t="s">
        <v>344</v>
      </c>
      <c r="C114" t="s">
        <v>345</v>
      </c>
      <c r="D114" t="s">
        <v>291</v>
      </c>
      <c r="E114" s="3">
        <v>0</v>
      </c>
      <c r="F114" s="3">
        <v>970</v>
      </c>
      <c r="G114" s="3">
        <v>0</v>
      </c>
      <c r="H114" s="3">
        <f t="shared" si="4"/>
        <v>970</v>
      </c>
      <c r="I114" t="s">
        <v>304</v>
      </c>
      <c r="J114" t="s">
        <v>346</v>
      </c>
      <c r="K114" t="s">
        <v>126</v>
      </c>
      <c r="L114" t="s">
        <v>43</v>
      </c>
      <c r="M114">
        <v>4</v>
      </c>
      <c r="N114" s="5">
        <f t="shared" si="5"/>
        <v>0.2649587628865979</v>
      </c>
      <c r="O114" s="5">
        <f t="shared" si="6"/>
        <v>3.179505154639175</v>
      </c>
      <c r="P114" s="5">
        <v>275</v>
      </c>
      <c r="Y114" s="7">
        <v>257.01</v>
      </c>
      <c r="Z114" s="7">
        <v>257.01</v>
      </c>
      <c r="AA114" s="7">
        <v>257.01</v>
      </c>
      <c r="AB114" s="7">
        <v>257.01</v>
      </c>
      <c r="AC114" s="7">
        <f t="shared" si="7"/>
        <v>1028.04</v>
      </c>
    </row>
    <row r="115" spans="1:29" ht="15">
      <c r="A115" t="s">
        <v>347</v>
      </c>
      <c r="B115" t="s">
        <v>348</v>
      </c>
      <c r="C115" t="s">
        <v>349</v>
      </c>
      <c r="D115" t="s">
        <v>291</v>
      </c>
      <c r="E115" s="3">
        <v>0</v>
      </c>
      <c r="F115" s="3">
        <v>970</v>
      </c>
      <c r="G115" s="3">
        <v>0</v>
      </c>
      <c r="H115" s="3">
        <f t="shared" si="4"/>
        <v>970</v>
      </c>
      <c r="I115" t="s">
        <v>178</v>
      </c>
      <c r="J115" t="s">
        <v>342</v>
      </c>
      <c r="K115" t="s">
        <v>47</v>
      </c>
      <c r="L115" t="s">
        <v>73</v>
      </c>
      <c r="M115">
        <v>8</v>
      </c>
      <c r="N115" s="5">
        <f t="shared" si="5"/>
        <v>0.2649587628865979</v>
      </c>
      <c r="O115" s="5">
        <f t="shared" si="6"/>
        <v>3.179505154639175</v>
      </c>
      <c r="P115" s="5">
        <v>275</v>
      </c>
      <c r="U115" s="7">
        <v>257.01</v>
      </c>
      <c r="V115" s="7">
        <v>257.01</v>
      </c>
      <c r="W115" s="7">
        <v>257.01</v>
      </c>
      <c r="X115" s="7">
        <v>257.01</v>
      </c>
      <c r="Y115" s="7">
        <v>257.01</v>
      </c>
      <c r="Z115" s="7">
        <v>257.01</v>
      </c>
      <c r="AA115" s="7">
        <v>257.01</v>
      </c>
      <c r="AB115" s="7">
        <v>257.01</v>
      </c>
      <c r="AC115" s="7">
        <f t="shared" si="7"/>
        <v>2056.08</v>
      </c>
    </row>
    <row r="116" spans="1:29" ht="15">
      <c r="A116" t="s">
        <v>350</v>
      </c>
      <c r="B116" t="s">
        <v>351</v>
      </c>
      <c r="C116" t="s">
        <v>352</v>
      </c>
      <c r="D116" t="s">
        <v>291</v>
      </c>
      <c r="E116" s="3">
        <v>0</v>
      </c>
      <c r="F116" s="3">
        <v>970</v>
      </c>
      <c r="G116" s="3">
        <v>0</v>
      </c>
      <c r="H116" s="3">
        <f t="shared" si="4"/>
        <v>970</v>
      </c>
      <c r="I116" t="s">
        <v>178</v>
      </c>
      <c r="J116" t="s">
        <v>342</v>
      </c>
      <c r="K116" t="s">
        <v>47</v>
      </c>
      <c r="L116" t="s">
        <v>73</v>
      </c>
      <c r="M116">
        <v>8</v>
      </c>
      <c r="N116" s="5">
        <f t="shared" si="5"/>
        <v>0.2649587628865979</v>
      </c>
      <c r="O116" s="5">
        <f t="shared" si="6"/>
        <v>3.179505154639175</v>
      </c>
      <c r="P116" s="5">
        <v>275</v>
      </c>
      <c r="U116" s="7">
        <v>257.01</v>
      </c>
      <c r="V116" s="7">
        <v>257.01</v>
      </c>
      <c r="W116" s="7">
        <v>257.01</v>
      </c>
      <c r="X116" s="7">
        <v>257.01</v>
      </c>
      <c r="Y116" s="7">
        <v>257.01</v>
      </c>
      <c r="Z116" s="7">
        <v>257.01</v>
      </c>
      <c r="AA116" s="7">
        <v>257.01</v>
      </c>
      <c r="AB116" s="7">
        <v>257.01</v>
      </c>
      <c r="AC116" s="7">
        <f t="shared" si="7"/>
        <v>2056.08</v>
      </c>
    </row>
    <row r="117" spans="1:29" ht="15">
      <c r="A117" t="s">
        <v>353</v>
      </c>
      <c r="B117" t="s">
        <v>354</v>
      </c>
      <c r="C117" t="s">
        <v>355</v>
      </c>
      <c r="D117" t="s">
        <v>291</v>
      </c>
      <c r="E117" s="3">
        <v>0</v>
      </c>
      <c r="F117" s="3">
        <v>970</v>
      </c>
      <c r="G117" s="3">
        <v>0</v>
      </c>
      <c r="H117" s="3">
        <f t="shared" si="4"/>
        <v>970</v>
      </c>
      <c r="I117" t="s">
        <v>310</v>
      </c>
      <c r="J117" t="s">
        <v>356</v>
      </c>
      <c r="K117" t="s">
        <v>42</v>
      </c>
      <c r="L117" t="s">
        <v>357</v>
      </c>
      <c r="M117">
        <v>0</v>
      </c>
      <c r="N117" s="5">
        <f t="shared" si="5"/>
        <v>0</v>
      </c>
      <c r="O117" s="5">
        <f t="shared" si="6"/>
        <v>0</v>
      </c>
      <c r="P117" s="5">
        <v>275</v>
      </c>
      <c r="AC117" s="7">
        <f t="shared" si="7"/>
        <v>0</v>
      </c>
    </row>
    <row r="118" spans="1:29" ht="15">
      <c r="A118" t="s">
        <v>358</v>
      </c>
      <c r="B118" t="s">
        <v>359</v>
      </c>
      <c r="C118" t="s">
        <v>360</v>
      </c>
      <c r="D118" t="s">
        <v>291</v>
      </c>
      <c r="E118" s="3">
        <v>0</v>
      </c>
      <c r="F118" s="3">
        <v>970</v>
      </c>
      <c r="G118" s="3">
        <v>0</v>
      </c>
      <c r="H118" s="3">
        <f t="shared" si="4"/>
        <v>970</v>
      </c>
      <c r="I118" t="s">
        <v>178</v>
      </c>
      <c r="J118" t="s">
        <v>342</v>
      </c>
      <c r="K118" t="s">
        <v>47</v>
      </c>
      <c r="L118" t="s">
        <v>73</v>
      </c>
      <c r="M118">
        <v>6</v>
      </c>
      <c r="N118" s="5">
        <f t="shared" si="5"/>
        <v>0.2649587628865979</v>
      </c>
      <c r="O118" s="5">
        <f t="shared" si="6"/>
        <v>3.179505154639175</v>
      </c>
      <c r="P118" s="5">
        <v>0</v>
      </c>
      <c r="W118" s="7">
        <v>257.01</v>
      </c>
      <c r="X118" s="7">
        <v>257.01</v>
      </c>
      <c r="Y118" s="7">
        <v>257.01</v>
      </c>
      <c r="Z118" s="7">
        <v>257.01</v>
      </c>
      <c r="AA118" s="7">
        <v>257.01</v>
      </c>
      <c r="AB118" s="7">
        <v>257.01</v>
      </c>
      <c r="AC118" s="7">
        <f t="shared" si="7"/>
        <v>1542.06</v>
      </c>
    </row>
    <row r="119" spans="1:29" ht="15">
      <c r="A119" t="s">
        <v>288</v>
      </c>
      <c r="B119" t="s">
        <v>361</v>
      </c>
      <c r="C119" t="s">
        <v>290</v>
      </c>
      <c r="D119" t="s">
        <v>291</v>
      </c>
      <c r="E119" s="3">
        <v>0</v>
      </c>
      <c r="F119" s="3">
        <v>170</v>
      </c>
      <c r="G119" s="3">
        <v>0</v>
      </c>
      <c r="H119" s="3">
        <f t="shared" si="4"/>
        <v>170</v>
      </c>
      <c r="I119" t="s">
        <v>292</v>
      </c>
      <c r="K119" t="s">
        <v>47</v>
      </c>
      <c r="M119">
        <v>12</v>
      </c>
      <c r="N119" s="5">
        <f t="shared" si="5"/>
        <v>0.14705882352941177</v>
      </c>
      <c r="O119" s="5">
        <f t="shared" si="6"/>
        <v>1.7647058823529411</v>
      </c>
      <c r="P119" s="5">
        <v>0</v>
      </c>
      <c r="Q119" s="7">
        <v>25</v>
      </c>
      <c r="R119" s="7">
        <v>25</v>
      </c>
      <c r="S119" s="7">
        <v>25</v>
      </c>
      <c r="T119" s="7">
        <v>25</v>
      </c>
      <c r="U119" s="7">
        <v>25</v>
      </c>
      <c r="V119" s="7">
        <v>25</v>
      </c>
      <c r="W119" s="7">
        <v>25</v>
      </c>
      <c r="X119" s="7">
        <v>25</v>
      </c>
      <c r="Y119" s="7">
        <v>25</v>
      </c>
      <c r="Z119" s="7">
        <v>25</v>
      </c>
      <c r="AA119" s="7">
        <v>25</v>
      </c>
      <c r="AB119" s="7">
        <v>25</v>
      </c>
      <c r="AC119" s="7">
        <f t="shared" si="7"/>
        <v>300</v>
      </c>
    </row>
    <row r="120" spans="1:29" ht="15">
      <c r="A120" t="s">
        <v>362</v>
      </c>
      <c r="B120" t="s">
        <v>363</v>
      </c>
      <c r="C120" t="s">
        <v>360</v>
      </c>
      <c r="D120" t="s">
        <v>291</v>
      </c>
      <c r="E120" s="3">
        <v>0</v>
      </c>
      <c r="F120" s="3">
        <v>970</v>
      </c>
      <c r="G120" s="3">
        <v>0</v>
      </c>
      <c r="H120" s="3">
        <f t="shared" si="4"/>
        <v>970</v>
      </c>
      <c r="I120" t="s">
        <v>265</v>
      </c>
      <c r="J120" t="s">
        <v>175</v>
      </c>
      <c r="K120" t="s">
        <v>42</v>
      </c>
      <c r="L120" t="s">
        <v>43</v>
      </c>
      <c r="M120">
        <v>4</v>
      </c>
      <c r="N120" s="5">
        <f t="shared" si="5"/>
        <v>0.2649587628865979</v>
      </c>
      <c r="O120" s="5">
        <f t="shared" si="6"/>
        <v>3.179505154639175</v>
      </c>
      <c r="P120" s="5">
        <v>275</v>
      </c>
      <c r="Q120" s="7">
        <v>257.01</v>
      </c>
      <c r="R120" s="7">
        <v>257.01</v>
      </c>
      <c r="S120" s="7">
        <v>257.01</v>
      </c>
      <c r="T120" s="7">
        <v>257.01</v>
      </c>
      <c r="AC120" s="7">
        <f t="shared" si="7"/>
        <v>1028.04</v>
      </c>
    </row>
    <row r="121" spans="1:29" ht="15">
      <c r="A121" t="s">
        <v>364</v>
      </c>
      <c r="B121" t="s">
        <v>363</v>
      </c>
      <c r="C121" t="s">
        <v>365</v>
      </c>
      <c r="D121" t="s">
        <v>291</v>
      </c>
      <c r="E121" s="3">
        <v>0</v>
      </c>
      <c r="F121" s="3">
        <v>970</v>
      </c>
      <c r="G121" s="3">
        <v>0</v>
      </c>
      <c r="H121" s="3">
        <f t="shared" si="4"/>
        <v>970</v>
      </c>
      <c r="I121" t="s">
        <v>304</v>
      </c>
      <c r="J121" t="s">
        <v>346</v>
      </c>
      <c r="K121" t="s">
        <v>126</v>
      </c>
      <c r="L121" t="s">
        <v>43</v>
      </c>
      <c r="M121">
        <v>4</v>
      </c>
      <c r="N121" s="5">
        <f t="shared" si="5"/>
        <v>0.2649587628865979</v>
      </c>
      <c r="O121" s="5">
        <f t="shared" si="6"/>
        <v>3.179505154639175</v>
      </c>
      <c r="P121" s="5">
        <v>275</v>
      </c>
      <c r="Y121" s="7">
        <v>257.01</v>
      </c>
      <c r="Z121" s="7">
        <v>257.01</v>
      </c>
      <c r="AA121" s="7">
        <v>257.01</v>
      </c>
      <c r="AB121" s="7">
        <v>257.01</v>
      </c>
      <c r="AC121" s="7">
        <f t="shared" si="7"/>
        <v>1028.04</v>
      </c>
    </row>
    <row r="122" spans="1:29" ht="15">
      <c r="A122" t="s">
        <v>366</v>
      </c>
      <c r="B122" t="s">
        <v>367</v>
      </c>
      <c r="C122" t="s">
        <v>368</v>
      </c>
      <c r="D122" t="s">
        <v>291</v>
      </c>
      <c r="E122" s="3">
        <v>0</v>
      </c>
      <c r="F122" s="3">
        <v>970</v>
      </c>
      <c r="G122" s="3">
        <v>0</v>
      </c>
      <c r="H122" s="3">
        <f t="shared" si="4"/>
        <v>970</v>
      </c>
      <c r="I122" t="s">
        <v>174</v>
      </c>
      <c r="J122" t="s">
        <v>72</v>
      </c>
      <c r="K122" t="s">
        <v>47</v>
      </c>
      <c r="L122" t="s">
        <v>43</v>
      </c>
      <c r="M122">
        <v>11</v>
      </c>
      <c r="N122" s="5">
        <f t="shared" si="5"/>
        <v>0.264958762886598</v>
      </c>
      <c r="O122" s="5">
        <f t="shared" si="6"/>
        <v>3.1795051546391755</v>
      </c>
      <c r="P122" s="5">
        <v>275</v>
      </c>
      <c r="Q122" s="7">
        <v>257.01</v>
      </c>
      <c r="R122" s="7">
        <v>257.01</v>
      </c>
      <c r="S122" s="7">
        <v>257.01</v>
      </c>
      <c r="T122" s="7">
        <v>257.01</v>
      </c>
      <c r="U122" s="7">
        <v>257.01</v>
      </c>
      <c r="V122" s="7">
        <v>257.01</v>
      </c>
      <c r="W122" s="7">
        <v>257.01</v>
      </c>
      <c r="X122" s="7">
        <v>257.01</v>
      </c>
      <c r="Y122" s="7">
        <v>257.01</v>
      </c>
      <c r="Z122" s="7">
        <v>257.01</v>
      </c>
      <c r="AA122" s="7">
        <v>257.01</v>
      </c>
      <c r="AC122" s="7">
        <f t="shared" si="7"/>
        <v>2827.1100000000006</v>
      </c>
    </row>
    <row r="123" spans="1:29" ht="15">
      <c r="A123" t="s">
        <v>369</v>
      </c>
      <c r="B123" t="s">
        <v>367</v>
      </c>
      <c r="C123" t="s">
        <v>368</v>
      </c>
      <c r="D123" t="s">
        <v>291</v>
      </c>
      <c r="E123" s="3">
        <v>0</v>
      </c>
      <c r="F123" s="3">
        <v>970</v>
      </c>
      <c r="G123" s="3">
        <v>0</v>
      </c>
      <c r="H123" s="3">
        <f t="shared" si="4"/>
        <v>970</v>
      </c>
      <c r="I123" t="s">
        <v>370</v>
      </c>
      <c r="J123" t="s">
        <v>371</v>
      </c>
      <c r="K123" t="s">
        <v>126</v>
      </c>
      <c r="L123" t="s">
        <v>73</v>
      </c>
      <c r="M123">
        <v>1</v>
      </c>
      <c r="N123" s="5">
        <f t="shared" si="5"/>
        <v>0.2649587628865979</v>
      </c>
      <c r="O123" s="5">
        <f t="shared" si="6"/>
        <v>3.179505154639175</v>
      </c>
      <c r="P123" s="5">
        <v>0</v>
      </c>
      <c r="AB123" s="7">
        <v>257.01</v>
      </c>
      <c r="AC123" s="7">
        <f t="shared" si="7"/>
        <v>257.01</v>
      </c>
    </row>
    <row r="124" spans="1:29" ht="15">
      <c r="A124" t="s">
        <v>372</v>
      </c>
      <c r="B124" t="s">
        <v>373</v>
      </c>
      <c r="C124" t="s">
        <v>374</v>
      </c>
      <c r="D124" t="s">
        <v>291</v>
      </c>
      <c r="E124" s="3">
        <v>0</v>
      </c>
      <c r="F124" s="3">
        <v>970</v>
      </c>
      <c r="G124" s="3">
        <v>0</v>
      </c>
      <c r="H124" s="3">
        <f t="shared" si="4"/>
        <v>970</v>
      </c>
      <c r="I124" t="s">
        <v>375</v>
      </c>
      <c r="K124" t="s">
        <v>47</v>
      </c>
      <c r="M124">
        <v>12</v>
      </c>
      <c r="N124" s="5">
        <f t="shared" si="5"/>
        <v>0.264958762886598</v>
      </c>
      <c r="O124" s="5">
        <f t="shared" si="6"/>
        <v>3.179505154639176</v>
      </c>
      <c r="P124" s="5">
        <v>275</v>
      </c>
      <c r="Q124" s="7">
        <v>257.01</v>
      </c>
      <c r="R124" s="7">
        <v>257.01</v>
      </c>
      <c r="S124" s="7">
        <v>257.01</v>
      </c>
      <c r="T124" s="7">
        <v>257.01</v>
      </c>
      <c r="U124" s="7">
        <v>257.01</v>
      </c>
      <c r="V124" s="7">
        <v>257.01</v>
      </c>
      <c r="W124" s="7">
        <v>257.01</v>
      </c>
      <c r="X124" s="7">
        <v>257.01</v>
      </c>
      <c r="Y124" s="7">
        <v>257.01</v>
      </c>
      <c r="Z124" s="7">
        <v>257.01</v>
      </c>
      <c r="AA124" s="7">
        <v>257.01</v>
      </c>
      <c r="AB124" s="7">
        <v>257.01</v>
      </c>
      <c r="AC124" s="7">
        <f t="shared" si="7"/>
        <v>3084.120000000001</v>
      </c>
    </row>
    <row r="125" spans="1:29" ht="15">
      <c r="A125" t="s">
        <v>376</v>
      </c>
      <c r="B125" t="s">
        <v>377</v>
      </c>
      <c r="C125" t="s">
        <v>374</v>
      </c>
      <c r="D125" t="s">
        <v>291</v>
      </c>
      <c r="E125" s="3">
        <v>0</v>
      </c>
      <c r="F125" s="3">
        <v>970</v>
      </c>
      <c r="G125" s="3">
        <v>0</v>
      </c>
      <c r="H125" s="3">
        <f t="shared" si="4"/>
        <v>970</v>
      </c>
      <c r="I125" t="s">
        <v>378</v>
      </c>
      <c r="K125" t="s">
        <v>47</v>
      </c>
      <c r="M125">
        <v>12</v>
      </c>
      <c r="N125" s="5">
        <f t="shared" si="5"/>
        <v>0.264958762886598</v>
      </c>
      <c r="O125" s="5">
        <f t="shared" si="6"/>
        <v>3.179505154639176</v>
      </c>
      <c r="P125" s="5">
        <v>275</v>
      </c>
      <c r="Q125" s="7">
        <v>257.01</v>
      </c>
      <c r="R125" s="7">
        <v>257.01</v>
      </c>
      <c r="S125" s="7">
        <v>257.01</v>
      </c>
      <c r="T125" s="7">
        <v>257.01</v>
      </c>
      <c r="U125" s="7">
        <v>257.01</v>
      </c>
      <c r="V125" s="7">
        <v>257.01</v>
      </c>
      <c r="W125" s="7">
        <v>257.01</v>
      </c>
      <c r="X125" s="7">
        <v>257.01</v>
      </c>
      <c r="Y125" s="7">
        <v>257.01</v>
      </c>
      <c r="Z125" s="7">
        <v>257.01</v>
      </c>
      <c r="AA125" s="7">
        <v>257.01</v>
      </c>
      <c r="AB125" s="7">
        <v>257.01</v>
      </c>
      <c r="AC125" s="7">
        <f t="shared" si="7"/>
        <v>3084.120000000001</v>
      </c>
    </row>
    <row r="126" spans="1:29" ht="15">
      <c r="A126" t="s">
        <v>379</v>
      </c>
      <c r="B126" t="s">
        <v>380</v>
      </c>
      <c r="C126" t="s">
        <v>341</v>
      </c>
      <c r="D126" t="s">
        <v>291</v>
      </c>
      <c r="E126" s="3">
        <v>0</v>
      </c>
      <c r="F126" s="3">
        <v>970</v>
      </c>
      <c r="G126" s="3">
        <v>0</v>
      </c>
      <c r="H126" s="3">
        <f t="shared" si="4"/>
        <v>970</v>
      </c>
      <c r="I126" t="s">
        <v>381</v>
      </c>
      <c r="J126" t="s">
        <v>382</v>
      </c>
      <c r="K126" t="s">
        <v>47</v>
      </c>
      <c r="L126" t="s">
        <v>43</v>
      </c>
      <c r="M126">
        <v>12</v>
      </c>
      <c r="N126" s="5">
        <f t="shared" si="5"/>
        <v>0.264958762886598</v>
      </c>
      <c r="O126" s="5">
        <f t="shared" si="6"/>
        <v>3.179505154639176</v>
      </c>
      <c r="P126" s="5">
        <v>275</v>
      </c>
      <c r="Q126" s="7">
        <v>257.01</v>
      </c>
      <c r="R126" s="7">
        <v>257.01</v>
      </c>
      <c r="S126" s="7">
        <v>257.01</v>
      </c>
      <c r="T126" s="7">
        <v>257.01</v>
      </c>
      <c r="U126" s="7">
        <v>257.01</v>
      </c>
      <c r="V126" s="7">
        <v>257.01</v>
      </c>
      <c r="W126" s="7">
        <v>257.01</v>
      </c>
      <c r="X126" s="7">
        <v>257.01</v>
      </c>
      <c r="Y126" s="7">
        <v>257.01</v>
      </c>
      <c r="Z126" s="7">
        <v>257.01</v>
      </c>
      <c r="AA126" s="7">
        <v>257.01</v>
      </c>
      <c r="AB126" s="7">
        <v>257.01</v>
      </c>
      <c r="AC126" s="7">
        <f t="shared" si="7"/>
        <v>3084.120000000001</v>
      </c>
    </row>
    <row r="127" spans="1:29" ht="15">
      <c r="A127" t="s">
        <v>383</v>
      </c>
      <c r="B127" t="s">
        <v>384</v>
      </c>
      <c r="C127" t="s">
        <v>385</v>
      </c>
      <c r="D127" t="s">
        <v>291</v>
      </c>
      <c r="E127" s="3">
        <v>0</v>
      </c>
      <c r="F127" s="3">
        <v>970</v>
      </c>
      <c r="G127" s="3">
        <v>0</v>
      </c>
      <c r="H127" s="3">
        <f t="shared" si="4"/>
        <v>970</v>
      </c>
      <c r="I127" t="s">
        <v>386</v>
      </c>
      <c r="J127" t="s">
        <v>387</v>
      </c>
      <c r="K127" t="s">
        <v>47</v>
      </c>
      <c r="L127" t="s">
        <v>43</v>
      </c>
      <c r="M127">
        <v>8</v>
      </c>
      <c r="N127" s="5">
        <f t="shared" si="5"/>
        <v>0.2649587628865979</v>
      </c>
      <c r="O127" s="5">
        <f t="shared" si="6"/>
        <v>3.179505154639175</v>
      </c>
      <c r="P127" s="5">
        <v>275</v>
      </c>
      <c r="Q127" s="7">
        <v>257.01</v>
      </c>
      <c r="R127" s="7">
        <v>257.01</v>
      </c>
      <c r="S127" s="7">
        <v>257.01</v>
      </c>
      <c r="T127" s="7">
        <v>257.01</v>
      </c>
      <c r="U127" s="7">
        <v>257.01</v>
      </c>
      <c r="V127" s="7">
        <v>257.01</v>
      </c>
      <c r="W127" s="7">
        <v>257.01</v>
      </c>
      <c r="X127" s="7">
        <v>257.01</v>
      </c>
      <c r="AC127" s="7">
        <f t="shared" si="7"/>
        <v>2056.08</v>
      </c>
    </row>
    <row r="128" spans="1:29" ht="15">
      <c r="A128" t="s">
        <v>388</v>
      </c>
      <c r="B128" t="s">
        <v>389</v>
      </c>
      <c r="C128" t="s">
        <v>300</v>
      </c>
      <c r="D128" t="s">
        <v>291</v>
      </c>
      <c r="E128" s="3">
        <v>0</v>
      </c>
      <c r="F128" s="3">
        <v>970</v>
      </c>
      <c r="G128" s="3">
        <v>0</v>
      </c>
      <c r="H128" s="3">
        <f t="shared" si="4"/>
        <v>970</v>
      </c>
      <c r="I128" t="s">
        <v>381</v>
      </c>
      <c r="J128" t="s">
        <v>382</v>
      </c>
      <c r="K128" t="s">
        <v>47</v>
      </c>
      <c r="L128" t="s">
        <v>43</v>
      </c>
      <c r="M128">
        <v>12</v>
      </c>
      <c r="N128" s="5">
        <f t="shared" si="5"/>
        <v>0.264958762886598</v>
      </c>
      <c r="O128" s="5">
        <f t="shared" si="6"/>
        <v>3.179505154639176</v>
      </c>
      <c r="P128" s="5">
        <v>275</v>
      </c>
      <c r="Q128" s="7">
        <v>257.01</v>
      </c>
      <c r="R128" s="7">
        <v>257.01</v>
      </c>
      <c r="S128" s="7">
        <v>257.01</v>
      </c>
      <c r="T128" s="7">
        <v>257.01</v>
      </c>
      <c r="U128" s="7">
        <v>257.01</v>
      </c>
      <c r="V128" s="7">
        <v>257.01</v>
      </c>
      <c r="W128" s="7">
        <v>257.01</v>
      </c>
      <c r="X128" s="7">
        <v>257.01</v>
      </c>
      <c r="Y128" s="7">
        <v>257.01</v>
      </c>
      <c r="Z128" s="7">
        <v>257.01</v>
      </c>
      <c r="AA128" s="7">
        <v>257.01</v>
      </c>
      <c r="AB128" s="7">
        <v>257.01</v>
      </c>
      <c r="AC128" s="7">
        <f t="shared" si="7"/>
        <v>3084.120000000001</v>
      </c>
    </row>
    <row r="129" spans="1:29" ht="15">
      <c r="A129" t="s">
        <v>390</v>
      </c>
      <c r="B129" t="s">
        <v>391</v>
      </c>
      <c r="C129" t="s">
        <v>392</v>
      </c>
      <c r="D129" t="s">
        <v>291</v>
      </c>
      <c r="E129" s="3">
        <v>0</v>
      </c>
      <c r="F129" s="3">
        <v>970</v>
      </c>
      <c r="G129" s="3">
        <v>0</v>
      </c>
      <c r="H129" s="3">
        <f t="shared" si="4"/>
        <v>970</v>
      </c>
      <c r="I129" t="s">
        <v>304</v>
      </c>
      <c r="J129" t="s">
        <v>346</v>
      </c>
      <c r="K129" t="s">
        <v>47</v>
      </c>
      <c r="L129" t="s">
        <v>43</v>
      </c>
      <c r="M129">
        <v>4</v>
      </c>
      <c r="N129" s="5">
        <f t="shared" si="5"/>
        <v>0.2649587628865979</v>
      </c>
      <c r="O129" s="5">
        <f t="shared" si="6"/>
        <v>3.179505154639175</v>
      </c>
      <c r="P129" s="5">
        <v>275</v>
      </c>
      <c r="Y129" s="7">
        <v>257.01</v>
      </c>
      <c r="Z129" s="7">
        <v>257.01</v>
      </c>
      <c r="AA129" s="7">
        <v>257.01</v>
      </c>
      <c r="AB129" s="7">
        <v>257.01</v>
      </c>
      <c r="AC129" s="7">
        <f t="shared" si="7"/>
        <v>1028.04</v>
      </c>
    </row>
    <row r="130" spans="1:29" ht="15">
      <c r="A130" t="s">
        <v>393</v>
      </c>
      <c r="B130" t="s">
        <v>394</v>
      </c>
      <c r="C130" t="s">
        <v>395</v>
      </c>
      <c r="D130" t="s">
        <v>291</v>
      </c>
      <c r="E130" s="3">
        <v>0</v>
      </c>
      <c r="F130" s="3">
        <v>970</v>
      </c>
      <c r="G130" s="3">
        <v>0</v>
      </c>
      <c r="H130" s="3">
        <f t="shared" si="4"/>
        <v>970</v>
      </c>
      <c r="I130" t="s">
        <v>381</v>
      </c>
      <c r="J130" t="s">
        <v>382</v>
      </c>
      <c r="K130" t="s">
        <v>47</v>
      </c>
      <c r="L130" t="s">
        <v>43</v>
      </c>
      <c r="M130">
        <v>12</v>
      </c>
      <c r="N130" s="5">
        <f t="shared" si="5"/>
        <v>0.264958762886598</v>
      </c>
      <c r="O130" s="5">
        <f t="shared" si="6"/>
        <v>3.179505154639176</v>
      </c>
      <c r="P130" s="5">
        <v>275</v>
      </c>
      <c r="Q130" s="7">
        <v>257.01</v>
      </c>
      <c r="R130" s="7">
        <v>257.01</v>
      </c>
      <c r="S130" s="7">
        <v>257.01</v>
      </c>
      <c r="T130" s="7">
        <v>257.01</v>
      </c>
      <c r="U130" s="7">
        <v>257.01</v>
      </c>
      <c r="V130" s="7">
        <v>257.01</v>
      </c>
      <c r="W130" s="7">
        <v>257.01</v>
      </c>
      <c r="X130" s="7">
        <v>257.01</v>
      </c>
      <c r="Y130" s="7">
        <v>257.01</v>
      </c>
      <c r="Z130" s="7">
        <v>257.01</v>
      </c>
      <c r="AA130" s="7">
        <v>257.01</v>
      </c>
      <c r="AB130" s="7">
        <v>257.01</v>
      </c>
      <c r="AC130" s="7">
        <f t="shared" si="7"/>
        <v>3084.120000000001</v>
      </c>
    </row>
    <row r="131" spans="1:29" ht="15">
      <c r="A131" t="s">
        <v>396</v>
      </c>
      <c r="B131" t="s">
        <v>397</v>
      </c>
      <c r="C131" t="s">
        <v>398</v>
      </c>
      <c r="D131" t="s">
        <v>291</v>
      </c>
      <c r="E131" s="3">
        <v>0</v>
      </c>
      <c r="F131" s="3">
        <v>970</v>
      </c>
      <c r="G131" s="3">
        <v>0</v>
      </c>
      <c r="H131" s="3">
        <f t="shared" si="4"/>
        <v>970</v>
      </c>
      <c r="I131" t="s">
        <v>399</v>
      </c>
      <c r="K131" t="s">
        <v>47</v>
      </c>
      <c r="M131">
        <v>12</v>
      </c>
      <c r="N131" s="5">
        <f t="shared" si="5"/>
        <v>0.264958762886598</v>
      </c>
      <c r="O131" s="5">
        <f t="shared" si="6"/>
        <v>3.179505154639176</v>
      </c>
      <c r="P131" s="5">
        <v>225</v>
      </c>
      <c r="Q131" s="7">
        <v>257.01</v>
      </c>
      <c r="R131" s="7">
        <v>257.01</v>
      </c>
      <c r="S131" s="7">
        <v>257.01</v>
      </c>
      <c r="T131" s="7">
        <v>257.01</v>
      </c>
      <c r="U131" s="7">
        <v>257.01</v>
      </c>
      <c r="V131" s="7">
        <v>257.01</v>
      </c>
      <c r="W131" s="7">
        <v>257.01</v>
      </c>
      <c r="X131" s="7">
        <v>257.01</v>
      </c>
      <c r="Y131" s="7">
        <v>257.01</v>
      </c>
      <c r="Z131" s="7">
        <v>257.01</v>
      </c>
      <c r="AA131" s="7">
        <v>257.01</v>
      </c>
      <c r="AB131" s="7">
        <v>257.01</v>
      </c>
      <c r="AC131" s="7">
        <f t="shared" si="7"/>
        <v>3084.120000000001</v>
      </c>
    </row>
    <row r="132" spans="1:29" ht="15">
      <c r="A132" t="s">
        <v>400</v>
      </c>
      <c r="B132" t="s">
        <v>401</v>
      </c>
      <c r="C132" t="s">
        <v>395</v>
      </c>
      <c r="D132" t="s">
        <v>291</v>
      </c>
      <c r="E132" s="3">
        <v>0</v>
      </c>
      <c r="F132" s="3">
        <v>970</v>
      </c>
      <c r="G132" s="3">
        <v>0</v>
      </c>
      <c r="H132" s="3">
        <f t="shared" si="4"/>
        <v>970</v>
      </c>
      <c r="I132" t="s">
        <v>381</v>
      </c>
      <c r="J132" t="s">
        <v>382</v>
      </c>
      <c r="K132" t="s">
        <v>47</v>
      </c>
      <c r="L132" t="s">
        <v>43</v>
      </c>
      <c r="M132">
        <v>12</v>
      </c>
      <c r="N132" s="5">
        <f t="shared" si="5"/>
        <v>0.264958762886598</v>
      </c>
      <c r="O132" s="5">
        <f t="shared" si="6"/>
        <v>3.179505154639176</v>
      </c>
      <c r="P132" s="5">
        <v>275</v>
      </c>
      <c r="Q132" s="7">
        <v>257.01</v>
      </c>
      <c r="R132" s="7">
        <v>257.01</v>
      </c>
      <c r="S132" s="7">
        <v>257.01</v>
      </c>
      <c r="T132" s="7">
        <v>257.01</v>
      </c>
      <c r="U132" s="7">
        <v>257.01</v>
      </c>
      <c r="V132" s="7">
        <v>257.01</v>
      </c>
      <c r="W132" s="7">
        <v>257.01</v>
      </c>
      <c r="X132" s="7">
        <v>257.01</v>
      </c>
      <c r="Y132" s="7">
        <v>257.01</v>
      </c>
      <c r="Z132" s="7">
        <v>257.01</v>
      </c>
      <c r="AA132" s="7">
        <v>257.01</v>
      </c>
      <c r="AB132" s="7">
        <v>257.01</v>
      </c>
      <c r="AC132" s="7">
        <f t="shared" si="7"/>
        <v>3084.120000000001</v>
      </c>
    </row>
    <row r="133" spans="1:29" ht="15">
      <c r="A133" t="s">
        <v>402</v>
      </c>
      <c r="B133" t="s">
        <v>403</v>
      </c>
      <c r="C133" t="s">
        <v>404</v>
      </c>
      <c r="D133" t="s">
        <v>291</v>
      </c>
      <c r="E133" s="3">
        <v>0</v>
      </c>
      <c r="F133" s="3">
        <v>970</v>
      </c>
      <c r="G133" s="3">
        <v>0</v>
      </c>
      <c r="H133" s="3">
        <f t="shared" si="4"/>
        <v>970</v>
      </c>
      <c r="I133" t="s">
        <v>304</v>
      </c>
      <c r="J133" t="s">
        <v>346</v>
      </c>
      <c r="K133" t="s">
        <v>126</v>
      </c>
      <c r="L133" t="s">
        <v>43</v>
      </c>
      <c r="M133">
        <v>4</v>
      </c>
      <c r="N133" s="5">
        <f t="shared" si="5"/>
        <v>0.2649587628865979</v>
      </c>
      <c r="O133" s="5">
        <f t="shared" si="6"/>
        <v>3.179505154639175</v>
      </c>
      <c r="P133" s="5">
        <v>275</v>
      </c>
      <c r="Y133" s="7">
        <v>257.01</v>
      </c>
      <c r="Z133" s="7">
        <v>257.01</v>
      </c>
      <c r="AA133" s="7">
        <v>257.01</v>
      </c>
      <c r="AB133" s="7">
        <v>257.01</v>
      </c>
      <c r="AC133" s="7">
        <f t="shared" si="7"/>
        <v>1028.04</v>
      </c>
    </row>
    <row r="134" spans="1:29" ht="15">
      <c r="A134" t="s">
        <v>405</v>
      </c>
      <c r="B134" t="s">
        <v>406</v>
      </c>
      <c r="C134" t="s">
        <v>407</v>
      </c>
      <c r="D134" t="s">
        <v>291</v>
      </c>
      <c r="E134" s="3">
        <v>0</v>
      </c>
      <c r="F134" s="3">
        <v>970</v>
      </c>
      <c r="G134" s="3">
        <v>0</v>
      </c>
      <c r="H134" s="3">
        <f t="shared" si="4"/>
        <v>970</v>
      </c>
      <c r="I134" t="s">
        <v>304</v>
      </c>
      <c r="J134" t="s">
        <v>346</v>
      </c>
      <c r="K134" t="s">
        <v>47</v>
      </c>
      <c r="L134" t="s">
        <v>43</v>
      </c>
      <c r="M134">
        <v>4</v>
      </c>
      <c r="N134" s="5">
        <f t="shared" si="5"/>
        <v>0.2649587628865979</v>
      </c>
      <c r="O134" s="5">
        <f t="shared" si="6"/>
        <v>3.179505154639175</v>
      </c>
      <c r="P134" s="5">
        <v>275</v>
      </c>
      <c r="Y134" s="7">
        <v>257.01</v>
      </c>
      <c r="Z134" s="7">
        <v>257.01</v>
      </c>
      <c r="AA134" s="7">
        <v>257.01</v>
      </c>
      <c r="AB134" s="7">
        <v>257.01</v>
      </c>
      <c r="AC134" s="7">
        <f t="shared" si="7"/>
        <v>1028.04</v>
      </c>
    </row>
    <row r="135" spans="1:29" ht="15">
      <c r="A135" t="s">
        <v>75</v>
      </c>
      <c r="B135" t="s">
        <v>408</v>
      </c>
      <c r="C135" t="s">
        <v>77</v>
      </c>
      <c r="D135" t="s">
        <v>291</v>
      </c>
      <c r="E135" s="3">
        <v>0</v>
      </c>
      <c r="F135" s="3">
        <v>170</v>
      </c>
      <c r="G135" s="3">
        <v>0</v>
      </c>
      <c r="H135" s="3">
        <f aca="true" t="shared" si="8" ref="H135:H198">F135+G135</f>
        <v>170</v>
      </c>
      <c r="I135" t="s">
        <v>79</v>
      </c>
      <c r="K135" t="s">
        <v>47</v>
      </c>
      <c r="M135">
        <v>12</v>
      </c>
      <c r="N135" s="5">
        <f aca="true" t="shared" si="9" ref="N135:N198">O135/12</f>
        <v>0</v>
      </c>
      <c r="O135" s="5">
        <f aca="true" t="shared" si="10" ref="O135:O198">IF(AND(E135=0,F135=0,G135=0),0,AC135*(12/IF(M135=0,12,M135))/IF(E135&gt;0,E135,IF(F135&gt;0,F135,G135)))</f>
        <v>0</v>
      </c>
      <c r="P135" s="5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f aca="true" t="shared" si="11" ref="AC135:AC198">SUM(Q135:AB135)</f>
        <v>0</v>
      </c>
    </row>
    <row r="136" spans="1:29" ht="15">
      <c r="A136" t="s">
        <v>409</v>
      </c>
      <c r="B136" t="s">
        <v>410</v>
      </c>
      <c r="C136" t="s">
        <v>411</v>
      </c>
      <c r="D136" t="s">
        <v>54</v>
      </c>
      <c r="E136" s="3">
        <v>8750</v>
      </c>
      <c r="F136" s="3">
        <v>8750</v>
      </c>
      <c r="G136" s="3">
        <v>0</v>
      </c>
      <c r="H136" s="3">
        <f t="shared" si="8"/>
        <v>8750</v>
      </c>
      <c r="I136" t="s">
        <v>412</v>
      </c>
      <c r="J136" t="s">
        <v>346</v>
      </c>
      <c r="K136" t="s">
        <v>47</v>
      </c>
      <c r="L136" t="s">
        <v>73</v>
      </c>
      <c r="M136">
        <v>12</v>
      </c>
      <c r="N136" s="5">
        <f t="shared" si="9"/>
        <v>0.378888761904762</v>
      </c>
      <c r="O136" s="5">
        <f t="shared" si="10"/>
        <v>4.546665142857144</v>
      </c>
      <c r="P136" s="5">
        <v>3603.25</v>
      </c>
      <c r="Q136" s="7">
        <v>3281.25</v>
      </c>
      <c r="R136" s="7">
        <v>3281.25</v>
      </c>
      <c r="S136" s="7">
        <v>3281.25</v>
      </c>
      <c r="T136" s="7">
        <v>3281.25</v>
      </c>
      <c r="U136" s="7">
        <v>3281.25</v>
      </c>
      <c r="V136" s="7">
        <v>3281.25</v>
      </c>
      <c r="W136" s="7">
        <v>3281.25</v>
      </c>
      <c r="X136" s="7">
        <v>3281.25</v>
      </c>
      <c r="Y136" s="7">
        <v>3383.33</v>
      </c>
      <c r="Z136" s="7">
        <v>3383.33</v>
      </c>
      <c r="AA136" s="7">
        <v>3383.33</v>
      </c>
      <c r="AB136" s="7">
        <v>3383.33</v>
      </c>
      <c r="AC136" s="7">
        <f t="shared" si="11"/>
        <v>39783.32000000001</v>
      </c>
    </row>
    <row r="137" spans="1:29" ht="15">
      <c r="A137" t="s">
        <v>413</v>
      </c>
      <c r="B137" t="s">
        <v>414</v>
      </c>
      <c r="C137" t="s">
        <v>415</v>
      </c>
      <c r="D137" t="s">
        <v>78</v>
      </c>
      <c r="E137" s="3">
        <v>0</v>
      </c>
      <c r="F137" s="3">
        <v>800</v>
      </c>
      <c r="G137" s="3">
        <v>0</v>
      </c>
      <c r="H137" s="3">
        <f t="shared" si="8"/>
        <v>800</v>
      </c>
      <c r="I137" t="s">
        <v>416</v>
      </c>
      <c r="J137" t="s">
        <v>417</v>
      </c>
      <c r="K137" t="s">
        <v>47</v>
      </c>
      <c r="L137" t="s">
        <v>418</v>
      </c>
      <c r="M137">
        <v>12</v>
      </c>
      <c r="N137" s="5">
        <f t="shared" si="9"/>
        <v>0</v>
      </c>
      <c r="O137" s="5">
        <f t="shared" si="10"/>
        <v>0</v>
      </c>
      <c r="P137" s="5">
        <v>1359.43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f t="shared" si="11"/>
        <v>0</v>
      </c>
    </row>
    <row r="138" spans="1:29" ht="15">
      <c r="A138" t="s">
        <v>419</v>
      </c>
      <c r="B138" t="s">
        <v>420</v>
      </c>
      <c r="C138" t="s">
        <v>421</v>
      </c>
      <c r="D138" t="s">
        <v>39</v>
      </c>
      <c r="E138" s="3">
        <v>5460</v>
      </c>
      <c r="F138" s="3">
        <v>5460</v>
      </c>
      <c r="G138" s="3">
        <v>0</v>
      </c>
      <c r="H138" s="3">
        <f t="shared" si="8"/>
        <v>5460</v>
      </c>
      <c r="I138" t="s">
        <v>310</v>
      </c>
      <c r="J138" t="s">
        <v>311</v>
      </c>
      <c r="K138" t="s">
        <v>47</v>
      </c>
      <c r="L138" t="s">
        <v>48</v>
      </c>
      <c r="M138">
        <v>9</v>
      </c>
      <c r="N138" s="5">
        <f t="shared" si="9"/>
        <v>0.4166666666666667</v>
      </c>
      <c r="O138" s="5">
        <f t="shared" si="10"/>
        <v>5</v>
      </c>
      <c r="P138" s="5">
        <v>2484.3</v>
      </c>
      <c r="T138" s="7">
        <v>2275</v>
      </c>
      <c r="U138" s="7">
        <v>2275</v>
      </c>
      <c r="V138" s="7">
        <v>2275</v>
      </c>
      <c r="W138" s="7">
        <v>2275</v>
      </c>
      <c r="X138" s="7">
        <v>2275</v>
      </c>
      <c r="Y138" s="7">
        <v>2275</v>
      </c>
      <c r="Z138" s="7">
        <v>2275</v>
      </c>
      <c r="AA138" s="7">
        <v>2275</v>
      </c>
      <c r="AB138" s="7">
        <v>2275</v>
      </c>
      <c r="AC138" s="7">
        <f t="shared" si="11"/>
        <v>20475</v>
      </c>
    </row>
    <row r="139" spans="1:29" ht="15">
      <c r="A139" t="s">
        <v>366</v>
      </c>
      <c r="B139" t="s">
        <v>422</v>
      </c>
      <c r="C139" t="s">
        <v>423</v>
      </c>
      <c r="D139" t="s">
        <v>54</v>
      </c>
      <c r="E139" s="3">
        <v>9100</v>
      </c>
      <c r="F139" s="3">
        <v>9350</v>
      </c>
      <c r="G139" s="3">
        <v>0</v>
      </c>
      <c r="H139" s="3">
        <f t="shared" si="8"/>
        <v>9350</v>
      </c>
      <c r="I139" t="s">
        <v>424</v>
      </c>
      <c r="J139" t="s">
        <v>56</v>
      </c>
      <c r="K139" t="s">
        <v>47</v>
      </c>
      <c r="L139" t="s">
        <v>73</v>
      </c>
      <c r="M139">
        <v>12</v>
      </c>
      <c r="N139" s="5">
        <f t="shared" si="9"/>
        <v>0.3195829670329671</v>
      </c>
      <c r="O139" s="5">
        <f t="shared" si="10"/>
        <v>3.8349956043956053</v>
      </c>
      <c r="P139" s="5">
        <v>2069.11</v>
      </c>
      <c r="Q139" s="7">
        <v>2851.33</v>
      </c>
      <c r="R139" s="7">
        <v>2851.33</v>
      </c>
      <c r="S139" s="7">
        <v>2851.33</v>
      </c>
      <c r="T139" s="7">
        <v>2851.33</v>
      </c>
      <c r="U139" s="7">
        <v>2851.33</v>
      </c>
      <c r="V139" s="7">
        <v>2851.33</v>
      </c>
      <c r="W139" s="7">
        <v>2965.08</v>
      </c>
      <c r="X139" s="7">
        <v>2965.08</v>
      </c>
      <c r="Y139" s="7">
        <v>2965.08</v>
      </c>
      <c r="Z139" s="7">
        <v>2965.08</v>
      </c>
      <c r="AA139" s="7">
        <v>2965.08</v>
      </c>
      <c r="AB139" s="7">
        <v>2965.08</v>
      </c>
      <c r="AC139" s="7">
        <f t="shared" si="11"/>
        <v>34898.46000000001</v>
      </c>
    </row>
    <row r="140" spans="1:29" ht="15">
      <c r="A140" t="s">
        <v>425</v>
      </c>
      <c r="B140" t="s">
        <v>426</v>
      </c>
      <c r="C140" t="s">
        <v>427</v>
      </c>
      <c r="D140" t="s">
        <v>291</v>
      </c>
      <c r="E140" s="3">
        <v>0</v>
      </c>
      <c r="F140" s="3">
        <v>970</v>
      </c>
      <c r="G140" s="3">
        <v>0</v>
      </c>
      <c r="H140" s="3">
        <f t="shared" si="8"/>
        <v>970</v>
      </c>
      <c r="I140" t="s">
        <v>428</v>
      </c>
      <c r="K140" t="s">
        <v>47</v>
      </c>
      <c r="M140">
        <v>12</v>
      </c>
      <c r="N140" s="5">
        <f t="shared" si="9"/>
        <v>0.264958762886598</v>
      </c>
      <c r="O140" s="5">
        <f t="shared" si="10"/>
        <v>3.179505154639176</v>
      </c>
      <c r="P140" s="5">
        <v>275</v>
      </c>
      <c r="Q140" s="7">
        <v>257.01</v>
      </c>
      <c r="R140" s="7">
        <v>257.01</v>
      </c>
      <c r="S140" s="7">
        <v>257.01</v>
      </c>
      <c r="T140" s="7">
        <v>257.01</v>
      </c>
      <c r="U140" s="7">
        <v>257.01</v>
      </c>
      <c r="V140" s="7">
        <v>257.01</v>
      </c>
      <c r="W140" s="7">
        <v>257.01</v>
      </c>
      <c r="X140" s="7">
        <v>257.01</v>
      </c>
      <c r="Y140" s="7">
        <v>257.01</v>
      </c>
      <c r="Z140" s="7">
        <v>257.01</v>
      </c>
      <c r="AA140" s="7">
        <v>257.01</v>
      </c>
      <c r="AB140" s="7">
        <v>257.01</v>
      </c>
      <c r="AC140" s="7">
        <f t="shared" si="11"/>
        <v>3084.120000000001</v>
      </c>
    </row>
    <row r="141" spans="1:29" ht="15">
      <c r="A141" t="s">
        <v>429</v>
      </c>
      <c r="B141" t="s">
        <v>430</v>
      </c>
      <c r="C141" t="s">
        <v>431</v>
      </c>
      <c r="D141" t="s">
        <v>291</v>
      </c>
      <c r="E141" s="3">
        <v>0</v>
      </c>
      <c r="F141" s="3">
        <v>970</v>
      </c>
      <c r="G141" s="3">
        <v>0</v>
      </c>
      <c r="H141" s="3">
        <f t="shared" si="8"/>
        <v>970</v>
      </c>
      <c r="I141" t="s">
        <v>432</v>
      </c>
      <c r="K141" t="s">
        <v>47</v>
      </c>
      <c r="M141">
        <v>12</v>
      </c>
      <c r="N141" s="5">
        <f t="shared" si="9"/>
        <v>0.264958762886598</v>
      </c>
      <c r="O141" s="5">
        <f t="shared" si="10"/>
        <v>3.179505154639176</v>
      </c>
      <c r="P141" s="5">
        <v>274.44</v>
      </c>
      <c r="Q141" s="7">
        <v>257.01</v>
      </c>
      <c r="R141" s="7">
        <v>257.01</v>
      </c>
      <c r="S141" s="7">
        <v>257.01</v>
      </c>
      <c r="T141" s="7">
        <v>257.01</v>
      </c>
      <c r="U141" s="7">
        <v>257.01</v>
      </c>
      <c r="V141" s="7">
        <v>257.01</v>
      </c>
      <c r="W141" s="7">
        <v>257.01</v>
      </c>
      <c r="X141" s="7">
        <v>257.01</v>
      </c>
      <c r="Y141" s="7">
        <v>257.01</v>
      </c>
      <c r="Z141" s="7">
        <v>257.01</v>
      </c>
      <c r="AA141" s="7">
        <v>257.01</v>
      </c>
      <c r="AB141" s="7">
        <v>257.01</v>
      </c>
      <c r="AC141" s="7">
        <f t="shared" si="11"/>
        <v>3084.120000000001</v>
      </c>
    </row>
    <row r="142" spans="1:29" ht="15">
      <c r="A142" t="s">
        <v>433</v>
      </c>
      <c r="B142" t="s">
        <v>434</v>
      </c>
      <c r="C142" t="s">
        <v>435</v>
      </c>
      <c r="D142" t="s">
        <v>291</v>
      </c>
      <c r="E142" s="3">
        <v>0</v>
      </c>
      <c r="F142" s="3">
        <v>970</v>
      </c>
      <c r="G142" s="3">
        <v>0</v>
      </c>
      <c r="H142" s="3">
        <f t="shared" si="8"/>
        <v>970</v>
      </c>
      <c r="I142" t="s">
        <v>436</v>
      </c>
      <c r="J142" t="s">
        <v>122</v>
      </c>
      <c r="K142" t="s">
        <v>47</v>
      </c>
      <c r="L142" t="s">
        <v>43</v>
      </c>
      <c r="M142">
        <v>10</v>
      </c>
      <c r="N142" s="5">
        <f t="shared" si="9"/>
        <v>0.264958762886598</v>
      </c>
      <c r="O142" s="5">
        <f t="shared" si="10"/>
        <v>3.1795051546391755</v>
      </c>
      <c r="P142" s="5">
        <v>275</v>
      </c>
      <c r="Q142" s="7">
        <v>257.01</v>
      </c>
      <c r="R142" s="7">
        <v>257.01</v>
      </c>
      <c r="S142" s="7">
        <v>257.01</v>
      </c>
      <c r="T142" s="7">
        <v>257.01</v>
      </c>
      <c r="U142" s="7">
        <v>257.01</v>
      </c>
      <c r="V142" s="7">
        <v>257.01</v>
      </c>
      <c r="W142" s="7">
        <v>257.01</v>
      </c>
      <c r="X142" s="7">
        <v>257.01</v>
      </c>
      <c r="Y142" s="7">
        <v>257.01</v>
      </c>
      <c r="Z142" s="7">
        <v>257.01</v>
      </c>
      <c r="AC142" s="7">
        <f t="shared" si="11"/>
        <v>2570.1000000000004</v>
      </c>
    </row>
    <row r="143" spans="1:29" ht="15">
      <c r="A143" t="s">
        <v>437</v>
      </c>
      <c r="B143" t="s">
        <v>434</v>
      </c>
      <c r="C143" t="s">
        <v>435</v>
      </c>
      <c r="D143" t="s">
        <v>291</v>
      </c>
      <c r="E143" s="3">
        <v>0</v>
      </c>
      <c r="F143" s="3">
        <v>970</v>
      </c>
      <c r="G143" s="3">
        <v>0</v>
      </c>
      <c r="H143" s="3">
        <f t="shared" si="8"/>
        <v>970</v>
      </c>
      <c r="I143" t="s">
        <v>124</v>
      </c>
      <c r="J143" t="s">
        <v>438</v>
      </c>
      <c r="K143" t="s">
        <v>126</v>
      </c>
      <c r="L143" t="s">
        <v>73</v>
      </c>
      <c r="M143">
        <v>6</v>
      </c>
      <c r="N143" s="5">
        <f t="shared" si="9"/>
        <v>0.2649587628865979</v>
      </c>
      <c r="O143" s="5">
        <f t="shared" si="10"/>
        <v>3.179505154639175</v>
      </c>
      <c r="P143" s="5">
        <v>275</v>
      </c>
      <c r="W143" s="7">
        <v>257.01</v>
      </c>
      <c r="X143" s="7">
        <v>257.01</v>
      </c>
      <c r="Y143" s="7">
        <v>257.01</v>
      </c>
      <c r="Z143" s="7">
        <v>257.01</v>
      </c>
      <c r="AA143" s="7">
        <v>257.01</v>
      </c>
      <c r="AB143" s="7">
        <v>257.01</v>
      </c>
      <c r="AC143" s="7">
        <f t="shared" si="11"/>
        <v>1542.06</v>
      </c>
    </row>
    <row r="144" spans="1:29" ht="15">
      <c r="A144" t="s">
        <v>439</v>
      </c>
      <c r="B144" t="s">
        <v>440</v>
      </c>
      <c r="C144" t="s">
        <v>300</v>
      </c>
      <c r="D144" t="s">
        <v>291</v>
      </c>
      <c r="E144" s="3">
        <v>0</v>
      </c>
      <c r="F144" s="3">
        <v>970</v>
      </c>
      <c r="G144" s="3">
        <v>0</v>
      </c>
      <c r="H144" s="3">
        <f t="shared" si="8"/>
        <v>970</v>
      </c>
      <c r="I144" t="s">
        <v>436</v>
      </c>
      <c r="J144" t="s">
        <v>122</v>
      </c>
      <c r="K144" t="s">
        <v>47</v>
      </c>
      <c r="L144" t="s">
        <v>43</v>
      </c>
      <c r="M144">
        <v>10</v>
      </c>
      <c r="N144" s="5">
        <f t="shared" si="9"/>
        <v>0.264958762886598</v>
      </c>
      <c r="O144" s="5">
        <f t="shared" si="10"/>
        <v>3.1795051546391755</v>
      </c>
      <c r="P144" s="5">
        <v>275</v>
      </c>
      <c r="Q144" s="7">
        <v>257.01</v>
      </c>
      <c r="R144" s="7">
        <v>257.01</v>
      </c>
      <c r="S144" s="7">
        <v>257.01</v>
      </c>
      <c r="T144" s="7">
        <v>257.01</v>
      </c>
      <c r="U144" s="7">
        <v>257.01</v>
      </c>
      <c r="V144" s="7">
        <v>257.01</v>
      </c>
      <c r="W144" s="7">
        <v>257.01</v>
      </c>
      <c r="X144" s="7">
        <v>257.01</v>
      </c>
      <c r="Y144" s="7">
        <v>257.01</v>
      </c>
      <c r="Z144" s="7">
        <v>257.01</v>
      </c>
      <c r="AC144" s="7">
        <f t="shared" si="11"/>
        <v>2570.1000000000004</v>
      </c>
    </row>
    <row r="145" spans="1:29" ht="15">
      <c r="A145" t="s">
        <v>441</v>
      </c>
      <c r="B145" t="s">
        <v>440</v>
      </c>
      <c r="C145" t="s">
        <v>300</v>
      </c>
      <c r="D145" t="s">
        <v>291</v>
      </c>
      <c r="E145" s="3">
        <v>0</v>
      </c>
      <c r="F145" s="3">
        <v>970</v>
      </c>
      <c r="G145" s="3">
        <v>0</v>
      </c>
      <c r="H145" s="3">
        <f t="shared" si="8"/>
        <v>970</v>
      </c>
      <c r="I145" t="s">
        <v>304</v>
      </c>
      <c r="J145" t="s">
        <v>305</v>
      </c>
      <c r="K145" t="s">
        <v>47</v>
      </c>
      <c r="L145" t="s">
        <v>306</v>
      </c>
      <c r="M145">
        <v>4</v>
      </c>
      <c r="N145" s="5">
        <f t="shared" si="9"/>
        <v>0.2649587628865979</v>
      </c>
      <c r="O145" s="5">
        <f t="shared" si="10"/>
        <v>3.179505154639175</v>
      </c>
      <c r="P145" s="5">
        <v>275</v>
      </c>
      <c r="Y145" s="7">
        <v>257.01</v>
      </c>
      <c r="Z145" s="7">
        <v>257.01</v>
      </c>
      <c r="AA145" s="7">
        <v>257.01</v>
      </c>
      <c r="AB145" s="7">
        <v>257.01</v>
      </c>
      <c r="AC145" s="7">
        <f t="shared" si="11"/>
        <v>1028.04</v>
      </c>
    </row>
    <row r="146" spans="1:29" ht="15">
      <c r="A146" t="s">
        <v>442</v>
      </c>
      <c r="B146" t="s">
        <v>443</v>
      </c>
      <c r="C146" t="s">
        <v>444</v>
      </c>
      <c r="D146" t="s">
        <v>291</v>
      </c>
      <c r="E146" s="3">
        <v>970</v>
      </c>
      <c r="F146" s="3">
        <v>970</v>
      </c>
      <c r="G146" s="3">
        <v>0</v>
      </c>
      <c r="H146" s="3">
        <f t="shared" si="8"/>
        <v>970</v>
      </c>
      <c r="I146" t="s">
        <v>445</v>
      </c>
      <c r="J146" t="s">
        <v>446</v>
      </c>
      <c r="K146" t="s">
        <v>42</v>
      </c>
      <c r="L146" t="s">
        <v>43</v>
      </c>
      <c r="M146">
        <v>1</v>
      </c>
      <c r="N146" s="5">
        <f t="shared" si="9"/>
        <v>0.2649587628865979</v>
      </c>
      <c r="O146" s="5">
        <f t="shared" si="10"/>
        <v>3.179505154639175</v>
      </c>
      <c r="P146" s="5">
        <v>275</v>
      </c>
      <c r="Q146" s="7">
        <v>257.01</v>
      </c>
      <c r="AC146" s="7">
        <f t="shared" si="11"/>
        <v>257.01</v>
      </c>
    </row>
    <row r="147" spans="1:29" ht="15">
      <c r="A147" t="s">
        <v>447</v>
      </c>
      <c r="B147" t="s">
        <v>443</v>
      </c>
      <c r="C147" t="s">
        <v>444</v>
      </c>
      <c r="D147" t="s">
        <v>291</v>
      </c>
      <c r="E147" s="3">
        <v>0</v>
      </c>
      <c r="F147" s="3">
        <v>970</v>
      </c>
      <c r="G147" s="3">
        <v>0</v>
      </c>
      <c r="H147" s="3">
        <f t="shared" si="8"/>
        <v>970</v>
      </c>
      <c r="I147" t="s">
        <v>381</v>
      </c>
      <c r="J147" t="s">
        <v>382</v>
      </c>
      <c r="K147" t="s">
        <v>47</v>
      </c>
      <c r="L147" t="s">
        <v>43</v>
      </c>
      <c r="M147">
        <v>12</v>
      </c>
      <c r="N147" s="5">
        <f t="shared" si="9"/>
        <v>0.264958762886598</v>
      </c>
      <c r="O147" s="5">
        <f t="shared" si="10"/>
        <v>3.179505154639176</v>
      </c>
      <c r="P147" s="5">
        <v>275</v>
      </c>
      <c r="Q147" s="7">
        <v>257.01</v>
      </c>
      <c r="R147" s="7">
        <v>257.01</v>
      </c>
      <c r="S147" s="7">
        <v>257.01</v>
      </c>
      <c r="T147" s="7">
        <v>257.01</v>
      </c>
      <c r="U147" s="7">
        <v>257.01</v>
      </c>
      <c r="V147" s="7">
        <v>257.01</v>
      </c>
      <c r="W147" s="7">
        <v>257.01</v>
      </c>
      <c r="X147" s="7">
        <v>257.01</v>
      </c>
      <c r="Y147" s="7">
        <v>257.01</v>
      </c>
      <c r="Z147" s="7">
        <v>257.01</v>
      </c>
      <c r="AA147" s="7">
        <v>257.01</v>
      </c>
      <c r="AB147" s="7">
        <v>257.01</v>
      </c>
      <c r="AC147" s="7">
        <f t="shared" si="11"/>
        <v>3084.120000000001</v>
      </c>
    </row>
    <row r="148" spans="1:29" ht="15">
      <c r="A148" t="s">
        <v>448</v>
      </c>
      <c r="B148" t="s">
        <v>449</v>
      </c>
      <c r="C148" t="s">
        <v>450</v>
      </c>
      <c r="D148" t="s">
        <v>291</v>
      </c>
      <c r="E148" s="3">
        <v>970</v>
      </c>
      <c r="F148" s="3">
        <v>970</v>
      </c>
      <c r="G148" s="3">
        <v>0</v>
      </c>
      <c r="H148" s="3">
        <f t="shared" si="8"/>
        <v>970</v>
      </c>
      <c r="I148" t="s">
        <v>451</v>
      </c>
      <c r="K148" t="s">
        <v>47</v>
      </c>
      <c r="M148">
        <v>12</v>
      </c>
      <c r="N148" s="5">
        <f t="shared" si="9"/>
        <v>0.264958762886598</v>
      </c>
      <c r="O148" s="5">
        <f t="shared" si="10"/>
        <v>3.179505154639176</v>
      </c>
      <c r="P148" s="5">
        <v>275</v>
      </c>
      <c r="Q148" s="7">
        <v>257.01</v>
      </c>
      <c r="R148" s="7">
        <v>257.01</v>
      </c>
      <c r="S148" s="7">
        <v>257.01</v>
      </c>
      <c r="T148" s="7">
        <v>257.01</v>
      </c>
      <c r="U148" s="7">
        <v>257.01</v>
      </c>
      <c r="V148" s="7">
        <v>257.01</v>
      </c>
      <c r="W148" s="7">
        <v>257.01</v>
      </c>
      <c r="X148" s="7">
        <v>257.01</v>
      </c>
      <c r="Y148" s="7">
        <v>257.01</v>
      </c>
      <c r="Z148" s="7">
        <v>257.01</v>
      </c>
      <c r="AA148" s="7">
        <v>257.01</v>
      </c>
      <c r="AB148" s="7">
        <v>257.01</v>
      </c>
      <c r="AC148" s="7">
        <f t="shared" si="11"/>
        <v>3084.120000000001</v>
      </c>
    </row>
    <row r="149" spans="1:29" ht="15">
      <c r="A149" t="s">
        <v>452</v>
      </c>
      <c r="B149" t="s">
        <v>453</v>
      </c>
      <c r="C149" t="s">
        <v>454</v>
      </c>
      <c r="D149" t="s">
        <v>291</v>
      </c>
      <c r="E149" s="3">
        <v>0</v>
      </c>
      <c r="F149" s="3">
        <v>970</v>
      </c>
      <c r="G149" s="3">
        <v>0</v>
      </c>
      <c r="H149" s="3">
        <f t="shared" si="8"/>
        <v>970</v>
      </c>
      <c r="I149" t="s">
        <v>455</v>
      </c>
      <c r="K149" t="s">
        <v>47</v>
      </c>
      <c r="M149">
        <v>12</v>
      </c>
      <c r="N149" s="5">
        <f t="shared" si="9"/>
        <v>0.264958762886598</v>
      </c>
      <c r="O149" s="5">
        <f t="shared" si="10"/>
        <v>3.179505154639176</v>
      </c>
      <c r="P149" s="5">
        <v>225</v>
      </c>
      <c r="Q149" s="7">
        <v>257.01</v>
      </c>
      <c r="R149" s="7">
        <v>257.01</v>
      </c>
      <c r="S149" s="7">
        <v>257.01</v>
      </c>
      <c r="T149" s="7">
        <v>257.01</v>
      </c>
      <c r="U149" s="7">
        <v>257.01</v>
      </c>
      <c r="V149" s="7">
        <v>257.01</v>
      </c>
      <c r="W149" s="7">
        <v>257.01</v>
      </c>
      <c r="X149" s="7">
        <v>257.01</v>
      </c>
      <c r="Y149" s="7">
        <v>257.01</v>
      </c>
      <c r="Z149" s="7">
        <v>257.01</v>
      </c>
      <c r="AA149" s="7">
        <v>257.01</v>
      </c>
      <c r="AB149" s="7">
        <v>257.01</v>
      </c>
      <c r="AC149" s="7">
        <f t="shared" si="11"/>
        <v>3084.120000000001</v>
      </c>
    </row>
    <row r="150" spans="1:29" ht="15">
      <c r="A150" t="s">
        <v>456</v>
      </c>
      <c r="B150" t="s">
        <v>457</v>
      </c>
      <c r="C150" t="s">
        <v>458</v>
      </c>
      <c r="D150" t="s">
        <v>291</v>
      </c>
      <c r="E150" s="3">
        <v>0</v>
      </c>
      <c r="F150" s="3">
        <v>970</v>
      </c>
      <c r="G150" s="3">
        <v>0</v>
      </c>
      <c r="H150" s="3">
        <f t="shared" si="8"/>
        <v>970</v>
      </c>
      <c r="I150" t="s">
        <v>451</v>
      </c>
      <c r="K150" t="s">
        <v>47</v>
      </c>
      <c r="M150">
        <v>12</v>
      </c>
      <c r="N150" s="5">
        <f t="shared" si="9"/>
        <v>0.264958762886598</v>
      </c>
      <c r="O150" s="5">
        <f t="shared" si="10"/>
        <v>3.179505154639176</v>
      </c>
      <c r="P150" s="5">
        <v>274.49</v>
      </c>
      <c r="Q150" s="7">
        <v>257.01</v>
      </c>
      <c r="R150" s="7">
        <v>257.01</v>
      </c>
      <c r="S150" s="7">
        <v>257.01</v>
      </c>
      <c r="T150" s="7">
        <v>257.01</v>
      </c>
      <c r="U150" s="7">
        <v>257.01</v>
      </c>
      <c r="V150" s="7">
        <v>257.01</v>
      </c>
      <c r="W150" s="7">
        <v>257.01</v>
      </c>
      <c r="X150" s="7">
        <v>257.01</v>
      </c>
      <c r="Y150" s="7">
        <v>257.01</v>
      </c>
      <c r="Z150" s="7">
        <v>257.01</v>
      </c>
      <c r="AA150" s="7">
        <v>257.01</v>
      </c>
      <c r="AB150" s="7">
        <v>257.01</v>
      </c>
      <c r="AC150" s="7">
        <f t="shared" si="11"/>
        <v>3084.120000000001</v>
      </c>
    </row>
    <row r="151" spans="1:29" ht="15">
      <c r="A151" t="s">
        <v>459</v>
      </c>
      <c r="B151" t="s">
        <v>460</v>
      </c>
      <c r="C151" t="s">
        <v>461</v>
      </c>
      <c r="D151" t="s">
        <v>291</v>
      </c>
      <c r="E151" s="3">
        <v>970</v>
      </c>
      <c r="F151" s="3">
        <v>970</v>
      </c>
      <c r="G151" s="3">
        <v>0</v>
      </c>
      <c r="H151" s="3">
        <f t="shared" si="8"/>
        <v>970</v>
      </c>
      <c r="I151" t="s">
        <v>462</v>
      </c>
      <c r="K151" t="s">
        <v>47</v>
      </c>
      <c r="M151">
        <v>12</v>
      </c>
      <c r="N151" s="5">
        <f t="shared" si="9"/>
        <v>0.264958762886598</v>
      </c>
      <c r="O151" s="5">
        <f t="shared" si="10"/>
        <v>3.179505154639176</v>
      </c>
      <c r="P151" s="5">
        <v>275</v>
      </c>
      <c r="Q151" s="7">
        <v>257.01</v>
      </c>
      <c r="R151" s="7">
        <v>257.01</v>
      </c>
      <c r="S151" s="7">
        <v>257.01</v>
      </c>
      <c r="T151" s="7">
        <v>257.01</v>
      </c>
      <c r="U151" s="7">
        <v>257.01</v>
      </c>
      <c r="V151" s="7">
        <v>257.01</v>
      </c>
      <c r="W151" s="7">
        <v>257.01</v>
      </c>
      <c r="X151" s="7">
        <v>257.01</v>
      </c>
      <c r="Y151" s="7">
        <v>257.01</v>
      </c>
      <c r="Z151" s="7">
        <v>257.01</v>
      </c>
      <c r="AA151" s="7">
        <v>257.01</v>
      </c>
      <c r="AB151" s="7">
        <v>257.01</v>
      </c>
      <c r="AC151" s="7">
        <f t="shared" si="11"/>
        <v>3084.120000000001</v>
      </c>
    </row>
    <row r="152" spans="1:29" ht="15">
      <c r="A152" t="s">
        <v>463</v>
      </c>
      <c r="B152" t="s">
        <v>464</v>
      </c>
      <c r="C152" t="s">
        <v>465</v>
      </c>
      <c r="D152" t="s">
        <v>291</v>
      </c>
      <c r="E152" s="3">
        <v>0</v>
      </c>
      <c r="F152" s="3">
        <v>970</v>
      </c>
      <c r="G152" s="3">
        <v>0</v>
      </c>
      <c r="H152" s="3">
        <f t="shared" si="8"/>
        <v>970</v>
      </c>
      <c r="I152" t="s">
        <v>301</v>
      </c>
      <c r="J152" t="s">
        <v>466</v>
      </c>
      <c r="K152" t="s">
        <v>42</v>
      </c>
      <c r="L152" t="s">
        <v>467</v>
      </c>
      <c r="M152">
        <v>1</v>
      </c>
      <c r="N152" s="5">
        <f t="shared" si="9"/>
        <v>0.2649587628865979</v>
      </c>
      <c r="O152" s="5">
        <f t="shared" si="10"/>
        <v>3.179505154639175</v>
      </c>
      <c r="P152" s="5">
        <v>275</v>
      </c>
      <c r="Q152" s="7">
        <v>257.01</v>
      </c>
      <c r="AC152" s="7">
        <f t="shared" si="11"/>
        <v>257.01</v>
      </c>
    </row>
    <row r="153" spans="1:29" ht="15">
      <c r="A153" t="s">
        <v>468</v>
      </c>
      <c r="B153" t="s">
        <v>464</v>
      </c>
      <c r="C153" t="s">
        <v>300</v>
      </c>
      <c r="D153" t="s">
        <v>291</v>
      </c>
      <c r="E153" s="3">
        <v>0</v>
      </c>
      <c r="F153" s="3">
        <v>970</v>
      </c>
      <c r="G153" s="3">
        <v>0</v>
      </c>
      <c r="H153" s="3">
        <f t="shared" si="8"/>
        <v>970</v>
      </c>
      <c r="I153" t="s">
        <v>469</v>
      </c>
      <c r="J153" t="s">
        <v>470</v>
      </c>
      <c r="K153" t="s">
        <v>47</v>
      </c>
      <c r="L153" t="s">
        <v>73</v>
      </c>
      <c r="M153">
        <v>11</v>
      </c>
      <c r="N153" s="5">
        <f t="shared" si="9"/>
        <v>0.264958762886598</v>
      </c>
      <c r="O153" s="5">
        <f t="shared" si="10"/>
        <v>3.1795051546391755</v>
      </c>
      <c r="P153" s="5">
        <v>275</v>
      </c>
      <c r="R153" s="7">
        <v>257.01</v>
      </c>
      <c r="S153" s="7">
        <v>257.01</v>
      </c>
      <c r="T153" s="7">
        <v>257.01</v>
      </c>
      <c r="U153" s="7">
        <v>257.01</v>
      </c>
      <c r="V153" s="7">
        <v>257.01</v>
      </c>
      <c r="W153" s="7">
        <v>257.01</v>
      </c>
      <c r="X153" s="7">
        <v>257.01</v>
      </c>
      <c r="Y153" s="7">
        <v>257.01</v>
      </c>
      <c r="Z153" s="7">
        <v>257.01</v>
      </c>
      <c r="AA153" s="7">
        <v>257.01</v>
      </c>
      <c r="AB153" s="7">
        <v>257.01</v>
      </c>
      <c r="AC153" s="7">
        <f t="shared" si="11"/>
        <v>2827.1100000000006</v>
      </c>
    </row>
    <row r="154" spans="1:29" ht="15">
      <c r="A154" t="s">
        <v>471</v>
      </c>
      <c r="B154" t="s">
        <v>472</v>
      </c>
      <c r="C154" t="s">
        <v>300</v>
      </c>
      <c r="D154" t="s">
        <v>291</v>
      </c>
      <c r="E154" s="3">
        <v>0</v>
      </c>
      <c r="F154" s="3">
        <v>970</v>
      </c>
      <c r="G154" s="3">
        <v>0</v>
      </c>
      <c r="H154" s="3">
        <f t="shared" si="8"/>
        <v>970</v>
      </c>
      <c r="I154" t="s">
        <v>473</v>
      </c>
      <c r="K154" t="s">
        <v>47</v>
      </c>
      <c r="M154">
        <v>12</v>
      </c>
      <c r="N154" s="5">
        <f t="shared" si="9"/>
        <v>0.264958762886598</v>
      </c>
      <c r="O154" s="5">
        <f t="shared" si="10"/>
        <v>3.179505154639176</v>
      </c>
      <c r="P154" s="5">
        <v>275</v>
      </c>
      <c r="Q154" s="7">
        <v>257.01</v>
      </c>
      <c r="R154" s="7">
        <v>257.01</v>
      </c>
      <c r="S154" s="7">
        <v>257.01</v>
      </c>
      <c r="T154" s="7">
        <v>257.01</v>
      </c>
      <c r="U154" s="7">
        <v>257.01</v>
      </c>
      <c r="V154" s="7">
        <v>257.01</v>
      </c>
      <c r="W154" s="7">
        <v>257.01</v>
      </c>
      <c r="X154" s="7">
        <v>257.01</v>
      </c>
      <c r="Y154" s="7">
        <v>257.01</v>
      </c>
      <c r="Z154" s="7">
        <v>257.01</v>
      </c>
      <c r="AA154" s="7">
        <v>257.01</v>
      </c>
      <c r="AB154" s="7">
        <v>257.01</v>
      </c>
      <c r="AC154" s="7">
        <f t="shared" si="11"/>
        <v>3084.120000000001</v>
      </c>
    </row>
    <row r="155" spans="1:29" ht="15">
      <c r="A155" t="s">
        <v>474</v>
      </c>
      <c r="B155" t="s">
        <v>475</v>
      </c>
      <c r="C155" t="s">
        <v>476</v>
      </c>
      <c r="D155" t="s">
        <v>291</v>
      </c>
      <c r="E155" s="3">
        <v>0</v>
      </c>
      <c r="F155" s="3">
        <v>970</v>
      </c>
      <c r="G155" s="3">
        <v>0</v>
      </c>
      <c r="H155" s="3">
        <f t="shared" si="8"/>
        <v>970</v>
      </c>
      <c r="I155" t="s">
        <v>477</v>
      </c>
      <c r="K155" t="s">
        <v>47</v>
      </c>
      <c r="M155">
        <v>12</v>
      </c>
      <c r="N155" s="5">
        <f t="shared" si="9"/>
        <v>0.264958762886598</v>
      </c>
      <c r="O155" s="5">
        <f t="shared" si="10"/>
        <v>3.179505154639176</v>
      </c>
      <c r="P155" s="5">
        <v>275</v>
      </c>
      <c r="Q155" s="7">
        <v>257.01</v>
      </c>
      <c r="R155" s="7">
        <v>257.01</v>
      </c>
      <c r="S155" s="7">
        <v>257.01</v>
      </c>
      <c r="T155" s="7">
        <v>257.01</v>
      </c>
      <c r="U155" s="7">
        <v>257.01</v>
      </c>
      <c r="V155" s="7">
        <v>257.01</v>
      </c>
      <c r="W155" s="7">
        <v>257.01</v>
      </c>
      <c r="X155" s="7">
        <v>257.01</v>
      </c>
      <c r="Y155" s="7">
        <v>257.01</v>
      </c>
      <c r="Z155" s="7">
        <v>257.01</v>
      </c>
      <c r="AA155" s="7">
        <v>257.01</v>
      </c>
      <c r="AB155" s="7">
        <v>257.01</v>
      </c>
      <c r="AC155" s="7">
        <f t="shared" si="11"/>
        <v>3084.120000000001</v>
      </c>
    </row>
    <row r="156" spans="1:29" ht="15">
      <c r="A156" t="s">
        <v>478</v>
      </c>
      <c r="B156" t="s">
        <v>479</v>
      </c>
      <c r="C156" t="s">
        <v>480</v>
      </c>
      <c r="D156" t="s">
        <v>291</v>
      </c>
      <c r="E156" s="3">
        <v>0</v>
      </c>
      <c r="F156" s="3">
        <v>970</v>
      </c>
      <c r="G156" s="3">
        <v>0</v>
      </c>
      <c r="H156" s="3">
        <f t="shared" si="8"/>
        <v>970</v>
      </c>
      <c r="I156" t="s">
        <v>481</v>
      </c>
      <c r="K156" t="s">
        <v>47</v>
      </c>
      <c r="M156">
        <v>12</v>
      </c>
      <c r="N156" s="5">
        <f t="shared" si="9"/>
        <v>0.264958762886598</v>
      </c>
      <c r="O156" s="5">
        <f t="shared" si="10"/>
        <v>3.179505154639176</v>
      </c>
      <c r="P156" s="5">
        <v>275</v>
      </c>
      <c r="Q156" s="7">
        <v>257.01</v>
      </c>
      <c r="R156" s="7">
        <v>257.01</v>
      </c>
      <c r="S156" s="7">
        <v>257.01</v>
      </c>
      <c r="T156" s="7">
        <v>257.01</v>
      </c>
      <c r="U156" s="7">
        <v>257.01</v>
      </c>
      <c r="V156" s="7">
        <v>257.01</v>
      </c>
      <c r="W156" s="7">
        <v>257.01</v>
      </c>
      <c r="X156" s="7">
        <v>257.01</v>
      </c>
      <c r="Y156" s="7">
        <v>257.01</v>
      </c>
      <c r="Z156" s="7">
        <v>257.01</v>
      </c>
      <c r="AA156" s="7">
        <v>257.01</v>
      </c>
      <c r="AB156" s="7">
        <v>257.01</v>
      </c>
      <c r="AC156" s="7">
        <f t="shared" si="11"/>
        <v>3084.120000000001</v>
      </c>
    </row>
    <row r="157" spans="1:29" ht="15">
      <c r="A157" t="s">
        <v>482</v>
      </c>
      <c r="B157" t="s">
        <v>483</v>
      </c>
      <c r="C157" t="s">
        <v>395</v>
      </c>
      <c r="D157" t="s">
        <v>291</v>
      </c>
      <c r="E157" s="3">
        <v>970</v>
      </c>
      <c r="F157" s="3">
        <v>970</v>
      </c>
      <c r="G157" s="3">
        <v>0</v>
      </c>
      <c r="H157" s="3">
        <f t="shared" si="8"/>
        <v>970</v>
      </c>
      <c r="I157" t="s">
        <v>484</v>
      </c>
      <c r="K157" t="s">
        <v>47</v>
      </c>
      <c r="M157">
        <v>12</v>
      </c>
      <c r="N157" s="5">
        <f t="shared" si="9"/>
        <v>0.264958762886598</v>
      </c>
      <c r="O157" s="5">
        <f t="shared" si="10"/>
        <v>3.179505154639176</v>
      </c>
      <c r="P157" s="5">
        <v>275</v>
      </c>
      <c r="Q157" s="7">
        <v>257.01</v>
      </c>
      <c r="R157" s="7">
        <v>257.01</v>
      </c>
      <c r="S157" s="7">
        <v>257.01</v>
      </c>
      <c r="T157" s="7">
        <v>257.01</v>
      </c>
      <c r="U157" s="7">
        <v>257.01</v>
      </c>
      <c r="V157" s="7">
        <v>257.01</v>
      </c>
      <c r="W157" s="7">
        <v>257.01</v>
      </c>
      <c r="X157" s="7">
        <v>257.01</v>
      </c>
      <c r="Y157" s="7">
        <v>257.01</v>
      </c>
      <c r="Z157" s="7">
        <v>257.01</v>
      </c>
      <c r="AA157" s="7">
        <v>257.01</v>
      </c>
      <c r="AB157" s="7">
        <v>257.01</v>
      </c>
      <c r="AC157" s="7">
        <f t="shared" si="11"/>
        <v>3084.120000000001</v>
      </c>
    </row>
    <row r="158" spans="1:29" ht="15">
      <c r="A158" t="s">
        <v>485</v>
      </c>
      <c r="B158" t="s">
        <v>486</v>
      </c>
      <c r="C158" t="s">
        <v>487</v>
      </c>
      <c r="D158" t="s">
        <v>291</v>
      </c>
      <c r="E158" s="3">
        <v>0</v>
      </c>
      <c r="F158" s="3">
        <v>970</v>
      </c>
      <c r="G158" s="3">
        <v>0</v>
      </c>
      <c r="H158" s="3">
        <f t="shared" si="8"/>
        <v>970</v>
      </c>
      <c r="I158" t="s">
        <v>301</v>
      </c>
      <c r="J158" t="s">
        <v>302</v>
      </c>
      <c r="K158" t="s">
        <v>47</v>
      </c>
      <c r="L158" t="s">
        <v>43</v>
      </c>
      <c r="M158">
        <v>9</v>
      </c>
      <c r="N158" s="5">
        <f t="shared" si="9"/>
        <v>0.2649587628865979</v>
      </c>
      <c r="O158" s="5">
        <f t="shared" si="10"/>
        <v>3.179505154639175</v>
      </c>
      <c r="P158" s="5">
        <v>0</v>
      </c>
      <c r="Q158" s="7">
        <v>257.01</v>
      </c>
      <c r="R158" s="7">
        <v>257.01</v>
      </c>
      <c r="S158" s="7">
        <v>257.01</v>
      </c>
      <c r="T158" s="7">
        <v>257.01</v>
      </c>
      <c r="U158" s="7">
        <v>257.01</v>
      </c>
      <c r="V158" s="7">
        <v>257.01</v>
      </c>
      <c r="W158" s="7">
        <v>257.01</v>
      </c>
      <c r="X158" s="7">
        <v>257.01</v>
      </c>
      <c r="Y158" s="7">
        <v>257.01</v>
      </c>
      <c r="AC158" s="7">
        <f t="shared" si="11"/>
        <v>2313.09</v>
      </c>
    </row>
    <row r="159" spans="1:29" ht="15">
      <c r="A159" t="s">
        <v>488</v>
      </c>
      <c r="B159" t="s">
        <v>486</v>
      </c>
      <c r="C159" t="s">
        <v>487</v>
      </c>
      <c r="D159" t="s">
        <v>291</v>
      </c>
      <c r="E159" s="3">
        <v>0</v>
      </c>
      <c r="F159" s="3">
        <v>970</v>
      </c>
      <c r="G159" s="3">
        <v>0</v>
      </c>
      <c r="H159" s="3">
        <f t="shared" si="8"/>
        <v>970</v>
      </c>
      <c r="I159" t="s">
        <v>489</v>
      </c>
      <c r="J159" t="s">
        <v>490</v>
      </c>
      <c r="K159" t="s">
        <v>126</v>
      </c>
      <c r="L159" t="s">
        <v>306</v>
      </c>
      <c r="M159">
        <v>3</v>
      </c>
      <c r="N159" s="5">
        <f t="shared" si="9"/>
        <v>0.2649587628865979</v>
      </c>
      <c r="O159" s="5">
        <f t="shared" si="10"/>
        <v>3.179505154639175</v>
      </c>
      <c r="P159" s="5">
        <v>275</v>
      </c>
      <c r="Z159" s="7">
        <v>257.01</v>
      </c>
      <c r="AA159" s="7">
        <v>257.01</v>
      </c>
      <c r="AB159" s="7">
        <v>257.01</v>
      </c>
      <c r="AC159" s="7">
        <f t="shared" si="11"/>
        <v>771.03</v>
      </c>
    </row>
    <row r="160" spans="1:29" ht="15">
      <c r="A160" t="s">
        <v>491</v>
      </c>
      <c r="B160" t="s">
        <v>492</v>
      </c>
      <c r="C160" t="s">
        <v>493</v>
      </c>
      <c r="D160" t="s">
        <v>291</v>
      </c>
      <c r="E160" s="3">
        <v>970</v>
      </c>
      <c r="F160" s="3">
        <v>970</v>
      </c>
      <c r="G160" s="3">
        <v>0</v>
      </c>
      <c r="H160" s="3">
        <f t="shared" si="8"/>
        <v>970</v>
      </c>
      <c r="I160" t="s">
        <v>494</v>
      </c>
      <c r="K160" t="s">
        <v>47</v>
      </c>
      <c r="M160">
        <v>12</v>
      </c>
      <c r="N160" s="5">
        <f t="shared" si="9"/>
        <v>0.2649484536082474</v>
      </c>
      <c r="O160" s="5">
        <f t="shared" si="10"/>
        <v>3.179381443298969</v>
      </c>
      <c r="P160" s="5">
        <v>275</v>
      </c>
      <c r="Q160" s="7">
        <v>257</v>
      </c>
      <c r="R160" s="7">
        <v>257</v>
      </c>
      <c r="S160" s="7">
        <v>257</v>
      </c>
      <c r="T160" s="7">
        <v>257</v>
      </c>
      <c r="U160" s="7">
        <v>257</v>
      </c>
      <c r="V160" s="7">
        <v>257</v>
      </c>
      <c r="W160" s="7">
        <v>257</v>
      </c>
      <c r="X160" s="7">
        <v>257</v>
      </c>
      <c r="Y160" s="7">
        <v>257</v>
      </c>
      <c r="Z160" s="7">
        <v>257</v>
      </c>
      <c r="AA160" s="7">
        <v>257</v>
      </c>
      <c r="AB160" s="7">
        <v>257</v>
      </c>
      <c r="AC160" s="7">
        <f t="shared" si="11"/>
        <v>3084</v>
      </c>
    </row>
    <row r="161" spans="1:29" ht="15">
      <c r="A161" t="s">
        <v>495</v>
      </c>
      <c r="B161" t="s">
        <v>496</v>
      </c>
      <c r="C161" t="s">
        <v>497</v>
      </c>
      <c r="D161" t="s">
        <v>291</v>
      </c>
      <c r="E161" s="3">
        <v>970</v>
      </c>
      <c r="F161" s="3">
        <v>970</v>
      </c>
      <c r="G161" s="3">
        <v>0</v>
      </c>
      <c r="H161" s="3">
        <f t="shared" si="8"/>
        <v>970</v>
      </c>
      <c r="I161" t="s">
        <v>498</v>
      </c>
      <c r="K161" t="s">
        <v>47</v>
      </c>
      <c r="M161">
        <v>12</v>
      </c>
      <c r="N161" s="5">
        <f t="shared" si="9"/>
        <v>0.264958762886598</v>
      </c>
      <c r="O161" s="5">
        <f t="shared" si="10"/>
        <v>3.179505154639176</v>
      </c>
      <c r="P161" s="5">
        <v>275</v>
      </c>
      <c r="Q161" s="7">
        <v>257.01</v>
      </c>
      <c r="R161" s="7">
        <v>257.01</v>
      </c>
      <c r="S161" s="7">
        <v>257.01</v>
      </c>
      <c r="T161" s="7">
        <v>257.01</v>
      </c>
      <c r="U161" s="7">
        <v>257.01</v>
      </c>
      <c r="V161" s="7">
        <v>257.01</v>
      </c>
      <c r="W161" s="7">
        <v>257.01</v>
      </c>
      <c r="X161" s="7">
        <v>257.01</v>
      </c>
      <c r="Y161" s="7">
        <v>257.01</v>
      </c>
      <c r="Z161" s="7">
        <v>257.01</v>
      </c>
      <c r="AA161" s="7">
        <v>257.01</v>
      </c>
      <c r="AB161" s="7">
        <v>257.01</v>
      </c>
      <c r="AC161" s="7">
        <f t="shared" si="11"/>
        <v>3084.120000000001</v>
      </c>
    </row>
    <row r="162" spans="1:29" ht="15">
      <c r="A162" t="s">
        <v>499</v>
      </c>
      <c r="B162" t="s">
        <v>500</v>
      </c>
      <c r="C162" t="s">
        <v>395</v>
      </c>
      <c r="D162" t="s">
        <v>291</v>
      </c>
      <c r="E162" s="3">
        <v>1250</v>
      </c>
      <c r="F162" s="3">
        <v>970</v>
      </c>
      <c r="G162" s="3">
        <v>0</v>
      </c>
      <c r="H162" s="3">
        <f t="shared" si="8"/>
        <v>970</v>
      </c>
      <c r="I162" t="s">
        <v>501</v>
      </c>
      <c r="K162" t="s">
        <v>47</v>
      </c>
      <c r="M162">
        <v>12</v>
      </c>
      <c r="N162" s="5">
        <f t="shared" si="9"/>
        <v>0.20560800000000004</v>
      </c>
      <c r="O162" s="5">
        <f t="shared" si="10"/>
        <v>2.4672960000000006</v>
      </c>
      <c r="P162" s="5">
        <v>275</v>
      </c>
      <c r="Q162" s="7">
        <v>257.01</v>
      </c>
      <c r="R162" s="7">
        <v>257.01</v>
      </c>
      <c r="S162" s="7">
        <v>257.01</v>
      </c>
      <c r="T162" s="7">
        <v>257.01</v>
      </c>
      <c r="U162" s="7">
        <v>257.01</v>
      </c>
      <c r="V162" s="7">
        <v>257.01</v>
      </c>
      <c r="W162" s="7">
        <v>257.01</v>
      </c>
      <c r="X162" s="7">
        <v>257.01</v>
      </c>
      <c r="Y162" s="7">
        <v>257.01</v>
      </c>
      <c r="Z162" s="7">
        <v>257.01</v>
      </c>
      <c r="AA162" s="7">
        <v>257.01</v>
      </c>
      <c r="AB162" s="7">
        <v>257.01</v>
      </c>
      <c r="AC162" s="7">
        <f t="shared" si="11"/>
        <v>3084.120000000001</v>
      </c>
    </row>
    <row r="163" spans="1:29" ht="15">
      <c r="A163" t="s">
        <v>502</v>
      </c>
      <c r="B163" t="s">
        <v>503</v>
      </c>
      <c r="C163" t="s">
        <v>504</v>
      </c>
      <c r="D163" t="s">
        <v>291</v>
      </c>
      <c r="E163" s="3">
        <v>0</v>
      </c>
      <c r="F163" s="3">
        <v>970</v>
      </c>
      <c r="G163" s="3">
        <v>0</v>
      </c>
      <c r="H163" s="3">
        <f t="shared" si="8"/>
        <v>970</v>
      </c>
      <c r="I163" t="s">
        <v>505</v>
      </c>
      <c r="K163" t="s">
        <v>47</v>
      </c>
      <c r="M163">
        <v>12</v>
      </c>
      <c r="N163" s="5">
        <f t="shared" si="9"/>
        <v>0.264958762886598</v>
      </c>
      <c r="O163" s="5">
        <f t="shared" si="10"/>
        <v>3.179505154639176</v>
      </c>
      <c r="P163" s="5">
        <v>225</v>
      </c>
      <c r="Q163" s="7">
        <v>257.01</v>
      </c>
      <c r="R163" s="7">
        <v>257.01</v>
      </c>
      <c r="S163" s="7">
        <v>257.01</v>
      </c>
      <c r="T163" s="7">
        <v>257.01</v>
      </c>
      <c r="U163" s="7">
        <v>257.01</v>
      </c>
      <c r="V163" s="7">
        <v>257.01</v>
      </c>
      <c r="W163" s="7">
        <v>257.01</v>
      </c>
      <c r="X163" s="7">
        <v>257.01</v>
      </c>
      <c r="Y163" s="7">
        <v>257.01</v>
      </c>
      <c r="Z163" s="7">
        <v>257.01</v>
      </c>
      <c r="AA163" s="7">
        <v>257.01</v>
      </c>
      <c r="AB163" s="7">
        <v>257.01</v>
      </c>
      <c r="AC163" s="7">
        <f t="shared" si="11"/>
        <v>3084.120000000001</v>
      </c>
    </row>
    <row r="164" spans="1:29" ht="15">
      <c r="A164" t="s">
        <v>506</v>
      </c>
      <c r="B164" t="s">
        <v>507</v>
      </c>
      <c r="C164" t="s">
        <v>508</v>
      </c>
      <c r="D164" t="s">
        <v>291</v>
      </c>
      <c r="E164" s="3">
        <v>0</v>
      </c>
      <c r="F164" s="3">
        <v>970</v>
      </c>
      <c r="G164" s="3">
        <v>0</v>
      </c>
      <c r="H164" s="3">
        <f t="shared" si="8"/>
        <v>970</v>
      </c>
      <c r="I164" t="s">
        <v>509</v>
      </c>
      <c r="J164" t="s">
        <v>272</v>
      </c>
      <c r="K164" t="s">
        <v>42</v>
      </c>
      <c r="L164" t="s">
        <v>510</v>
      </c>
      <c r="M164">
        <v>2</v>
      </c>
      <c r="N164" s="5">
        <f t="shared" si="9"/>
        <v>0.2649587628865979</v>
      </c>
      <c r="O164" s="5">
        <f t="shared" si="10"/>
        <v>3.179505154639175</v>
      </c>
      <c r="P164" s="5">
        <v>275</v>
      </c>
      <c r="Q164" s="7">
        <v>257.01</v>
      </c>
      <c r="R164" s="7">
        <v>257.01</v>
      </c>
      <c r="AC164" s="7">
        <f t="shared" si="11"/>
        <v>514.02</v>
      </c>
    </row>
    <row r="165" spans="1:29" ht="15">
      <c r="A165" t="s">
        <v>511</v>
      </c>
      <c r="B165" t="s">
        <v>507</v>
      </c>
      <c r="C165" t="s">
        <v>300</v>
      </c>
      <c r="D165" t="s">
        <v>291</v>
      </c>
      <c r="E165" s="3">
        <v>0</v>
      </c>
      <c r="F165" s="3">
        <v>970</v>
      </c>
      <c r="G165" s="3">
        <v>0</v>
      </c>
      <c r="H165" s="3">
        <f t="shared" si="8"/>
        <v>970</v>
      </c>
      <c r="I165" t="s">
        <v>274</v>
      </c>
      <c r="J165" t="s">
        <v>470</v>
      </c>
      <c r="K165" t="s">
        <v>47</v>
      </c>
      <c r="L165" t="s">
        <v>306</v>
      </c>
      <c r="M165">
        <v>10</v>
      </c>
      <c r="N165" s="5">
        <f t="shared" si="9"/>
        <v>0.264958762886598</v>
      </c>
      <c r="O165" s="5">
        <f t="shared" si="10"/>
        <v>3.1795051546391755</v>
      </c>
      <c r="P165" s="5">
        <v>275</v>
      </c>
      <c r="S165" s="7">
        <v>257.01</v>
      </c>
      <c r="T165" s="7">
        <v>257.01</v>
      </c>
      <c r="U165" s="7">
        <v>257.01</v>
      </c>
      <c r="V165" s="7">
        <v>257.01</v>
      </c>
      <c r="W165" s="7">
        <v>257.01</v>
      </c>
      <c r="X165" s="7">
        <v>257.01</v>
      </c>
      <c r="Y165" s="7">
        <v>257.01</v>
      </c>
      <c r="Z165" s="7">
        <v>257.01</v>
      </c>
      <c r="AA165" s="7">
        <v>257.01</v>
      </c>
      <c r="AB165" s="7">
        <v>257.01</v>
      </c>
      <c r="AC165" s="7">
        <f t="shared" si="11"/>
        <v>2570.1000000000004</v>
      </c>
    </row>
    <row r="166" spans="1:29" ht="15">
      <c r="A166" t="s">
        <v>512</v>
      </c>
      <c r="B166" t="s">
        <v>513</v>
      </c>
      <c r="C166" t="s">
        <v>514</v>
      </c>
      <c r="D166" t="s">
        <v>291</v>
      </c>
      <c r="E166" s="3">
        <v>0</v>
      </c>
      <c r="F166" s="3">
        <v>970</v>
      </c>
      <c r="G166" s="3">
        <v>0</v>
      </c>
      <c r="H166" s="3">
        <f t="shared" si="8"/>
        <v>970</v>
      </c>
      <c r="I166" t="s">
        <v>515</v>
      </c>
      <c r="K166" t="s">
        <v>47</v>
      </c>
      <c r="M166">
        <v>12</v>
      </c>
      <c r="N166" s="5">
        <f t="shared" si="9"/>
        <v>0.264958762886598</v>
      </c>
      <c r="O166" s="5">
        <f t="shared" si="10"/>
        <v>3.179505154639176</v>
      </c>
      <c r="P166" s="5">
        <v>275</v>
      </c>
      <c r="Q166" s="7">
        <v>257.01</v>
      </c>
      <c r="R166" s="7">
        <v>257.01</v>
      </c>
      <c r="S166" s="7">
        <v>257.01</v>
      </c>
      <c r="T166" s="7">
        <v>257.01</v>
      </c>
      <c r="U166" s="7">
        <v>257.01</v>
      </c>
      <c r="V166" s="7">
        <v>257.01</v>
      </c>
      <c r="W166" s="7">
        <v>257.01</v>
      </c>
      <c r="X166" s="7">
        <v>257.01</v>
      </c>
      <c r="Y166" s="7">
        <v>257.01</v>
      </c>
      <c r="Z166" s="7">
        <v>257.01</v>
      </c>
      <c r="AA166" s="7">
        <v>257.01</v>
      </c>
      <c r="AB166" s="7">
        <v>257.01</v>
      </c>
      <c r="AC166" s="7">
        <f t="shared" si="11"/>
        <v>3084.120000000001</v>
      </c>
    </row>
    <row r="167" spans="1:29" ht="15">
      <c r="A167" t="s">
        <v>516</v>
      </c>
      <c r="B167" t="s">
        <v>517</v>
      </c>
      <c r="C167" t="s">
        <v>300</v>
      </c>
      <c r="D167" t="s">
        <v>39</v>
      </c>
      <c r="E167" s="3">
        <v>3000</v>
      </c>
      <c r="F167" s="3">
        <v>3000</v>
      </c>
      <c r="G167" s="3">
        <v>0</v>
      </c>
      <c r="H167" s="3">
        <f t="shared" si="8"/>
        <v>3000</v>
      </c>
      <c r="I167" t="s">
        <v>518</v>
      </c>
      <c r="J167" t="s">
        <v>387</v>
      </c>
      <c r="K167" t="s">
        <v>47</v>
      </c>
      <c r="L167" t="s">
        <v>73</v>
      </c>
      <c r="M167">
        <v>8</v>
      </c>
      <c r="N167" s="5">
        <f t="shared" si="9"/>
        <v>0.515</v>
      </c>
      <c r="O167" s="5">
        <f t="shared" si="10"/>
        <v>6.18</v>
      </c>
      <c r="P167" s="5">
        <v>1575</v>
      </c>
      <c r="Q167" s="7">
        <v>1545</v>
      </c>
      <c r="R167" s="7">
        <v>1545</v>
      </c>
      <c r="S167" s="7">
        <v>1545</v>
      </c>
      <c r="T167" s="7">
        <v>1545</v>
      </c>
      <c r="U167" s="7">
        <v>1545</v>
      </c>
      <c r="V167" s="7">
        <v>1545</v>
      </c>
      <c r="W167" s="7">
        <v>1545</v>
      </c>
      <c r="X167" s="7">
        <v>1545</v>
      </c>
      <c r="AC167" s="7">
        <f t="shared" si="11"/>
        <v>12360</v>
      </c>
    </row>
    <row r="168" spans="1:29" ht="15">
      <c r="A168" t="s">
        <v>519</v>
      </c>
      <c r="B168" t="s">
        <v>517</v>
      </c>
      <c r="C168" t="s">
        <v>300</v>
      </c>
      <c r="D168" t="s">
        <v>39</v>
      </c>
      <c r="E168" s="3">
        <v>3000</v>
      </c>
      <c r="F168" s="3">
        <v>3000</v>
      </c>
      <c r="G168" s="3">
        <v>0</v>
      </c>
      <c r="H168" s="3">
        <f t="shared" si="8"/>
        <v>3000</v>
      </c>
      <c r="I168" t="s">
        <v>304</v>
      </c>
      <c r="J168" t="s">
        <v>346</v>
      </c>
      <c r="K168" t="s">
        <v>47</v>
      </c>
      <c r="L168" t="s">
        <v>43</v>
      </c>
      <c r="M168">
        <v>4</v>
      </c>
      <c r="N168" s="5">
        <f t="shared" si="9"/>
        <v>0.525</v>
      </c>
      <c r="O168" s="5">
        <f t="shared" si="10"/>
        <v>6.3</v>
      </c>
      <c r="P168" s="5">
        <v>0</v>
      </c>
      <c r="Y168" s="7">
        <v>1575</v>
      </c>
      <c r="Z168" s="7">
        <v>1575</v>
      </c>
      <c r="AA168" s="7">
        <v>1575</v>
      </c>
      <c r="AB168" s="7">
        <v>1575</v>
      </c>
      <c r="AC168" s="7">
        <f t="shared" si="11"/>
        <v>6300</v>
      </c>
    </row>
    <row r="169" spans="1:29" ht="15">
      <c r="A169" t="s">
        <v>520</v>
      </c>
      <c r="B169" t="s">
        <v>521</v>
      </c>
      <c r="C169" t="s">
        <v>415</v>
      </c>
      <c r="D169" t="s">
        <v>90</v>
      </c>
      <c r="E169" s="3">
        <v>0</v>
      </c>
      <c r="F169" s="3">
        <v>0</v>
      </c>
      <c r="G169" s="3">
        <v>0</v>
      </c>
      <c r="H169" s="3">
        <f t="shared" si="8"/>
        <v>0</v>
      </c>
      <c r="I169" t="s">
        <v>522</v>
      </c>
      <c r="J169" t="s">
        <v>417</v>
      </c>
      <c r="K169" t="s">
        <v>47</v>
      </c>
      <c r="L169" t="s">
        <v>418</v>
      </c>
      <c r="M169">
        <v>12</v>
      </c>
      <c r="N169" s="5">
        <f t="shared" si="9"/>
        <v>0</v>
      </c>
      <c r="O169" s="5">
        <f t="shared" si="10"/>
        <v>0</v>
      </c>
      <c r="P169" s="5">
        <v>1104.17</v>
      </c>
      <c r="Q169" s="7">
        <v>2395.83</v>
      </c>
      <c r="R169" s="7">
        <v>2395.83</v>
      </c>
      <c r="S169" s="7">
        <v>2395.83</v>
      </c>
      <c r="T169" s="7">
        <v>2395.83</v>
      </c>
      <c r="U169" s="7">
        <v>2395.83</v>
      </c>
      <c r="V169" s="7">
        <v>2395.83</v>
      </c>
      <c r="W169" s="7">
        <v>2395.83</v>
      </c>
      <c r="X169" s="7">
        <v>2395.83</v>
      </c>
      <c r="Y169" s="7">
        <v>2395.83</v>
      </c>
      <c r="Z169" s="7">
        <v>2395.83</v>
      </c>
      <c r="AA169" s="7">
        <v>2395.83</v>
      </c>
      <c r="AB169" s="7">
        <v>2395.83</v>
      </c>
      <c r="AC169" s="7">
        <f t="shared" si="11"/>
        <v>28749.960000000006</v>
      </c>
    </row>
    <row r="170" spans="1:29" ht="15">
      <c r="A170" t="s">
        <v>523</v>
      </c>
      <c r="B170" t="s">
        <v>524</v>
      </c>
      <c r="C170" t="s">
        <v>525</v>
      </c>
      <c r="D170" t="s">
        <v>54</v>
      </c>
      <c r="E170" s="3">
        <v>0</v>
      </c>
      <c r="F170" s="3">
        <v>4840</v>
      </c>
      <c r="G170" s="3">
        <v>0</v>
      </c>
      <c r="H170" s="3">
        <f t="shared" si="8"/>
        <v>4840</v>
      </c>
      <c r="I170" t="s">
        <v>526</v>
      </c>
      <c r="J170" t="s">
        <v>527</v>
      </c>
      <c r="K170" t="s">
        <v>47</v>
      </c>
      <c r="L170" t="s">
        <v>418</v>
      </c>
      <c r="M170">
        <v>12</v>
      </c>
      <c r="N170" s="5">
        <f t="shared" si="9"/>
        <v>0</v>
      </c>
      <c r="O170" s="5">
        <f t="shared" si="10"/>
        <v>0</v>
      </c>
      <c r="P170" s="5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f t="shared" si="11"/>
        <v>0</v>
      </c>
    </row>
    <row r="171" spans="1:29" ht="15">
      <c r="A171" t="s">
        <v>68</v>
      </c>
      <c r="B171" t="s">
        <v>528</v>
      </c>
      <c r="C171" t="s">
        <v>70</v>
      </c>
      <c r="D171" t="s">
        <v>54</v>
      </c>
      <c r="E171" s="3">
        <v>1418</v>
      </c>
      <c r="F171" s="3">
        <v>1417.8</v>
      </c>
      <c r="G171" s="3">
        <v>0</v>
      </c>
      <c r="H171" s="3">
        <f t="shared" si="8"/>
        <v>1417.8</v>
      </c>
      <c r="I171" t="s">
        <v>71</v>
      </c>
      <c r="J171" t="s">
        <v>72</v>
      </c>
      <c r="K171" t="s">
        <v>47</v>
      </c>
      <c r="L171" t="s">
        <v>73</v>
      </c>
      <c r="M171">
        <v>11</v>
      </c>
      <c r="N171" s="5">
        <f t="shared" si="9"/>
        <v>0.4416643159379406</v>
      </c>
      <c r="O171" s="5">
        <f t="shared" si="10"/>
        <v>5.299971791255287</v>
      </c>
      <c r="P171" s="5">
        <v>4860.46</v>
      </c>
      <c r="Q171" s="7">
        <v>626.28</v>
      </c>
      <c r="R171" s="7">
        <v>626.28</v>
      </c>
      <c r="S171" s="7">
        <v>626.28</v>
      </c>
      <c r="T171" s="7">
        <v>626.28</v>
      </c>
      <c r="U171" s="7">
        <v>626.28</v>
      </c>
      <c r="V171" s="7">
        <v>626.28</v>
      </c>
      <c r="W171" s="7">
        <v>626.28</v>
      </c>
      <c r="X171" s="7">
        <v>626.28</v>
      </c>
      <c r="Y171" s="7">
        <v>626.28</v>
      </c>
      <c r="Z171" s="7">
        <v>626.28</v>
      </c>
      <c r="AA171" s="7">
        <v>626.28</v>
      </c>
      <c r="AC171" s="7">
        <f t="shared" si="11"/>
        <v>6889.079999999998</v>
      </c>
    </row>
    <row r="172" spans="1:29" ht="15">
      <c r="A172" t="s">
        <v>68</v>
      </c>
      <c r="B172" t="s">
        <v>529</v>
      </c>
      <c r="C172" t="s">
        <v>70</v>
      </c>
      <c r="D172" t="s">
        <v>60</v>
      </c>
      <c r="E172" s="3">
        <v>29844</v>
      </c>
      <c r="F172" s="3">
        <v>0</v>
      </c>
      <c r="G172" s="3">
        <v>29844</v>
      </c>
      <c r="H172" s="3">
        <f t="shared" si="8"/>
        <v>29844</v>
      </c>
      <c r="I172" t="s">
        <v>71</v>
      </c>
      <c r="J172" t="s">
        <v>72</v>
      </c>
      <c r="K172" t="s">
        <v>47</v>
      </c>
      <c r="L172" t="s">
        <v>73</v>
      </c>
      <c r="M172">
        <v>11</v>
      </c>
      <c r="N172" s="5">
        <f t="shared" si="9"/>
        <v>0.028333333333333335</v>
      </c>
      <c r="O172" s="5">
        <f t="shared" si="10"/>
        <v>0.34</v>
      </c>
      <c r="P172" s="5">
        <v>4860.46</v>
      </c>
      <c r="Q172" s="7">
        <v>845.58</v>
      </c>
      <c r="R172" s="7">
        <v>845.58</v>
      </c>
      <c r="S172" s="7">
        <v>845.58</v>
      </c>
      <c r="T172" s="7">
        <v>845.58</v>
      </c>
      <c r="U172" s="7">
        <v>845.58</v>
      </c>
      <c r="V172" s="7">
        <v>845.58</v>
      </c>
      <c r="W172" s="7">
        <v>845.58</v>
      </c>
      <c r="X172" s="7">
        <v>845.58</v>
      </c>
      <c r="Y172" s="7">
        <v>845.58</v>
      </c>
      <c r="Z172" s="7">
        <v>845.58</v>
      </c>
      <c r="AA172" s="7">
        <v>845.58</v>
      </c>
      <c r="AC172" s="7">
        <f t="shared" si="11"/>
        <v>9301.380000000001</v>
      </c>
    </row>
    <row r="173" spans="1:29" ht="15">
      <c r="A173" t="s">
        <v>68</v>
      </c>
      <c r="B173" t="s">
        <v>530</v>
      </c>
      <c r="C173" t="s">
        <v>70</v>
      </c>
      <c r="D173" t="s">
        <v>54</v>
      </c>
      <c r="E173" s="3">
        <v>8859</v>
      </c>
      <c r="F173" s="3">
        <v>8858.3</v>
      </c>
      <c r="G173" s="3">
        <v>0</v>
      </c>
      <c r="H173" s="3">
        <f t="shared" si="8"/>
        <v>8858.3</v>
      </c>
      <c r="I173" t="s">
        <v>71</v>
      </c>
      <c r="J173" t="s">
        <v>72</v>
      </c>
      <c r="K173" t="s">
        <v>47</v>
      </c>
      <c r="L173" t="s">
        <v>73</v>
      </c>
      <c r="M173">
        <v>11</v>
      </c>
      <c r="N173" s="5">
        <f t="shared" si="9"/>
        <v>0.3783338977311208</v>
      </c>
      <c r="O173" s="5">
        <f t="shared" si="10"/>
        <v>4.54000677277345</v>
      </c>
      <c r="P173" s="5">
        <v>4860.46</v>
      </c>
      <c r="Q173" s="7">
        <v>3351.66</v>
      </c>
      <c r="R173" s="7">
        <v>3351.66</v>
      </c>
      <c r="S173" s="7">
        <v>3351.66</v>
      </c>
      <c r="T173" s="7">
        <v>3351.66</v>
      </c>
      <c r="U173" s="7">
        <v>3351.66</v>
      </c>
      <c r="V173" s="7">
        <v>3351.66</v>
      </c>
      <c r="W173" s="7">
        <v>3351.66</v>
      </c>
      <c r="X173" s="7">
        <v>3351.66</v>
      </c>
      <c r="Y173" s="7">
        <v>3351.66</v>
      </c>
      <c r="Z173" s="7">
        <v>3351.66</v>
      </c>
      <c r="AA173" s="7">
        <v>3351.66</v>
      </c>
      <c r="AC173" s="7">
        <f t="shared" si="11"/>
        <v>36868.259999999995</v>
      </c>
    </row>
    <row r="174" spans="1:29" ht="15">
      <c r="A174" t="s">
        <v>531</v>
      </c>
      <c r="B174" t="s">
        <v>532</v>
      </c>
      <c r="C174" t="s">
        <v>533</v>
      </c>
      <c r="D174" t="s">
        <v>60</v>
      </c>
      <c r="E174" s="3">
        <v>392040</v>
      </c>
      <c r="F174" s="3">
        <v>0</v>
      </c>
      <c r="G174" s="3">
        <v>435150</v>
      </c>
      <c r="H174" s="3">
        <f t="shared" si="8"/>
        <v>435150</v>
      </c>
      <c r="I174" t="s">
        <v>386</v>
      </c>
      <c r="J174" t="s">
        <v>346</v>
      </c>
      <c r="K174" t="s">
        <v>47</v>
      </c>
      <c r="L174" t="s">
        <v>73</v>
      </c>
      <c r="M174">
        <v>12</v>
      </c>
      <c r="N174" s="5">
        <f t="shared" si="9"/>
        <v>0.013388888888888886</v>
      </c>
      <c r="O174" s="5">
        <f t="shared" si="10"/>
        <v>0.16066666666666662</v>
      </c>
      <c r="P174" s="5">
        <v>0</v>
      </c>
      <c r="Q174" s="7">
        <v>5194.53</v>
      </c>
      <c r="R174" s="7">
        <v>5194.53</v>
      </c>
      <c r="S174" s="7">
        <v>5194.53</v>
      </c>
      <c r="T174" s="7">
        <v>5194.53</v>
      </c>
      <c r="U174" s="7">
        <v>5194.53</v>
      </c>
      <c r="V174" s="7">
        <v>5194.53</v>
      </c>
      <c r="W174" s="7">
        <v>5194.53</v>
      </c>
      <c r="X174" s="7">
        <v>5194.53</v>
      </c>
      <c r="Y174" s="7">
        <v>5357.88</v>
      </c>
      <c r="Z174" s="7">
        <v>5357.88</v>
      </c>
      <c r="AA174" s="7">
        <v>5357.88</v>
      </c>
      <c r="AB174" s="7">
        <v>5357.88</v>
      </c>
      <c r="AC174" s="7">
        <f t="shared" si="11"/>
        <v>62987.75999999999</v>
      </c>
    </row>
    <row r="175" spans="1:29" ht="15">
      <c r="A175" t="s">
        <v>534</v>
      </c>
      <c r="B175" t="s">
        <v>535</v>
      </c>
      <c r="C175" t="s">
        <v>415</v>
      </c>
      <c r="D175" t="s">
        <v>39</v>
      </c>
      <c r="E175" s="3">
        <v>2000</v>
      </c>
      <c r="F175" s="3">
        <v>2000</v>
      </c>
      <c r="G175" s="3">
        <v>0</v>
      </c>
      <c r="H175" s="3">
        <f t="shared" si="8"/>
        <v>2000</v>
      </c>
      <c r="I175" t="s">
        <v>412</v>
      </c>
      <c r="J175" t="s">
        <v>387</v>
      </c>
      <c r="K175" t="s">
        <v>47</v>
      </c>
      <c r="L175" t="s">
        <v>43</v>
      </c>
      <c r="M175">
        <v>8</v>
      </c>
      <c r="N175" s="5">
        <f t="shared" si="9"/>
        <v>0.515835</v>
      </c>
      <c r="O175" s="5">
        <f t="shared" si="10"/>
        <v>6.1900200000000005</v>
      </c>
      <c r="P175" s="5">
        <v>1098.73</v>
      </c>
      <c r="Q175" s="7">
        <v>1031.67</v>
      </c>
      <c r="R175" s="7">
        <v>1031.67</v>
      </c>
      <c r="S175" s="7">
        <v>1031.67</v>
      </c>
      <c r="T175" s="7">
        <v>1031.67</v>
      </c>
      <c r="U175" s="7">
        <v>1031.67</v>
      </c>
      <c r="V175" s="7">
        <v>1031.67</v>
      </c>
      <c r="W175" s="7">
        <v>1031.67</v>
      </c>
      <c r="X175" s="7">
        <v>1031.67</v>
      </c>
      <c r="AC175" s="7">
        <f t="shared" si="11"/>
        <v>8253.36</v>
      </c>
    </row>
    <row r="176" spans="1:29" ht="15">
      <c r="A176" t="s">
        <v>536</v>
      </c>
      <c r="B176" t="s">
        <v>537</v>
      </c>
      <c r="C176" t="s">
        <v>538</v>
      </c>
      <c r="D176" t="s">
        <v>54</v>
      </c>
      <c r="E176" s="3">
        <v>13700</v>
      </c>
      <c r="F176" s="3">
        <v>13700</v>
      </c>
      <c r="G176" s="3">
        <v>0</v>
      </c>
      <c r="H176" s="3">
        <f t="shared" si="8"/>
        <v>13700</v>
      </c>
      <c r="I176" t="s">
        <v>539</v>
      </c>
      <c r="J176" t="s">
        <v>540</v>
      </c>
      <c r="K176" t="s">
        <v>47</v>
      </c>
      <c r="L176" t="s">
        <v>541</v>
      </c>
      <c r="M176">
        <v>12</v>
      </c>
      <c r="N176" s="5">
        <f t="shared" si="9"/>
        <v>0.47750000000000004</v>
      </c>
      <c r="O176" s="5">
        <f t="shared" si="10"/>
        <v>5.73</v>
      </c>
      <c r="P176" s="5">
        <v>10323.16</v>
      </c>
      <c r="Q176" s="7">
        <v>6541.75</v>
      </c>
      <c r="R176" s="7">
        <v>6541.75</v>
      </c>
      <c r="S176" s="7">
        <v>6541.75</v>
      </c>
      <c r="T176" s="7">
        <v>6541.75</v>
      </c>
      <c r="U176" s="7">
        <v>6541.75</v>
      </c>
      <c r="V176" s="7">
        <v>6541.75</v>
      </c>
      <c r="W176" s="7">
        <v>6541.75</v>
      </c>
      <c r="X176" s="7">
        <v>6541.75</v>
      </c>
      <c r="Y176" s="7">
        <v>6541.75</v>
      </c>
      <c r="Z176" s="7">
        <v>6541.75</v>
      </c>
      <c r="AA176" s="7">
        <v>6541.75</v>
      </c>
      <c r="AB176" s="7">
        <v>6541.75</v>
      </c>
      <c r="AC176" s="7">
        <f t="shared" si="11"/>
        <v>78501</v>
      </c>
    </row>
    <row r="177" spans="1:29" ht="15">
      <c r="A177" t="s">
        <v>542</v>
      </c>
      <c r="B177" t="s">
        <v>543</v>
      </c>
      <c r="C177" t="s">
        <v>544</v>
      </c>
      <c r="D177" t="s">
        <v>39</v>
      </c>
      <c r="E177" s="3">
        <v>4900</v>
      </c>
      <c r="F177" s="3">
        <v>4900</v>
      </c>
      <c r="G177" s="3">
        <v>0</v>
      </c>
      <c r="H177" s="3">
        <f t="shared" si="8"/>
        <v>4900</v>
      </c>
      <c r="I177" t="s">
        <v>424</v>
      </c>
      <c r="J177" t="s">
        <v>156</v>
      </c>
      <c r="K177" t="s">
        <v>42</v>
      </c>
      <c r="L177" t="s">
        <v>43</v>
      </c>
      <c r="M177">
        <v>6</v>
      </c>
      <c r="N177" s="5">
        <f t="shared" si="9"/>
        <v>0.6408326530612245</v>
      </c>
      <c r="O177" s="5">
        <f t="shared" si="10"/>
        <v>7.689991836734694</v>
      </c>
      <c r="P177" s="5">
        <v>3444.21</v>
      </c>
      <c r="Q177" s="7">
        <v>3140.08</v>
      </c>
      <c r="R177" s="7">
        <v>3140.08</v>
      </c>
      <c r="S177" s="7">
        <v>3140.08</v>
      </c>
      <c r="T177" s="7">
        <v>3140.08</v>
      </c>
      <c r="U177" s="7">
        <v>3140.08</v>
      </c>
      <c r="V177" s="7">
        <v>3140.08</v>
      </c>
      <c r="AC177" s="7">
        <f t="shared" si="11"/>
        <v>18840.48</v>
      </c>
    </row>
    <row r="178" spans="1:29" ht="15">
      <c r="A178" t="s">
        <v>545</v>
      </c>
      <c r="B178" t="s">
        <v>543</v>
      </c>
      <c r="C178" t="s">
        <v>544</v>
      </c>
      <c r="D178" t="s">
        <v>39</v>
      </c>
      <c r="E178" s="3">
        <v>4900</v>
      </c>
      <c r="F178" s="3">
        <v>4900</v>
      </c>
      <c r="G178" s="3">
        <v>0</v>
      </c>
      <c r="H178" s="3">
        <f t="shared" si="8"/>
        <v>4900</v>
      </c>
      <c r="I178" t="s">
        <v>55</v>
      </c>
      <c r="J178" t="s">
        <v>546</v>
      </c>
      <c r="K178" t="s">
        <v>47</v>
      </c>
      <c r="L178" t="s">
        <v>73</v>
      </c>
      <c r="M178">
        <v>6</v>
      </c>
      <c r="N178" s="5">
        <f t="shared" si="9"/>
        <v>0.66</v>
      </c>
      <c r="O178" s="5">
        <f t="shared" si="10"/>
        <v>7.92</v>
      </c>
      <c r="P178" s="5">
        <v>3444.21</v>
      </c>
      <c r="W178" s="7">
        <v>3234</v>
      </c>
      <c r="X178" s="7">
        <v>3234</v>
      </c>
      <c r="Y178" s="7">
        <v>3234</v>
      </c>
      <c r="Z178" s="7">
        <v>3234</v>
      </c>
      <c r="AA178" s="7">
        <v>3234</v>
      </c>
      <c r="AB178" s="7">
        <v>3234</v>
      </c>
      <c r="AC178" s="7">
        <f t="shared" si="11"/>
        <v>19404</v>
      </c>
    </row>
    <row r="179" spans="1:29" ht="15">
      <c r="A179" t="s">
        <v>547</v>
      </c>
      <c r="B179" t="s">
        <v>548</v>
      </c>
      <c r="C179" t="s">
        <v>270</v>
      </c>
      <c r="D179" t="s">
        <v>90</v>
      </c>
      <c r="E179" s="3">
        <v>0</v>
      </c>
      <c r="F179" s="3">
        <v>0</v>
      </c>
      <c r="G179" s="3">
        <v>12600</v>
      </c>
      <c r="H179" s="3">
        <f t="shared" si="8"/>
        <v>12600</v>
      </c>
      <c r="I179" t="s">
        <v>549</v>
      </c>
      <c r="J179" t="s">
        <v>175</v>
      </c>
      <c r="K179" t="s">
        <v>42</v>
      </c>
      <c r="L179" t="s">
        <v>73</v>
      </c>
      <c r="M179">
        <v>0</v>
      </c>
      <c r="N179" s="5">
        <f t="shared" si="9"/>
        <v>0</v>
      </c>
      <c r="O179" s="5">
        <f t="shared" si="10"/>
        <v>0</v>
      </c>
      <c r="P179" s="5">
        <v>0</v>
      </c>
      <c r="AC179" s="7">
        <f t="shared" si="11"/>
        <v>0</v>
      </c>
    </row>
    <row r="180" spans="1:29" ht="15">
      <c r="A180" t="s">
        <v>547</v>
      </c>
      <c r="B180" t="s">
        <v>550</v>
      </c>
      <c r="C180" t="s">
        <v>270</v>
      </c>
      <c r="D180" t="s">
        <v>39</v>
      </c>
      <c r="E180" s="3">
        <v>4900</v>
      </c>
      <c r="F180" s="3">
        <v>4900</v>
      </c>
      <c r="G180" s="3">
        <v>0</v>
      </c>
      <c r="H180" s="3">
        <f t="shared" si="8"/>
        <v>4900</v>
      </c>
      <c r="I180" t="s">
        <v>549</v>
      </c>
      <c r="J180" t="s">
        <v>175</v>
      </c>
      <c r="K180" t="s">
        <v>42</v>
      </c>
      <c r="L180" t="s">
        <v>73</v>
      </c>
      <c r="M180">
        <v>4</v>
      </c>
      <c r="N180" s="5">
        <f t="shared" si="9"/>
        <v>0.435</v>
      </c>
      <c r="O180" s="5">
        <f t="shared" si="10"/>
        <v>5.22</v>
      </c>
      <c r="P180" s="5">
        <v>0</v>
      </c>
      <c r="Q180" s="7">
        <v>2131.5</v>
      </c>
      <c r="R180" s="7">
        <v>2131.5</v>
      </c>
      <c r="S180" s="7">
        <v>2131.5</v>
      </c>
      <c r="T180" s="7">
        <v>2131.5</v>
      </c>
      <c r="AC180" s="7">
        <f t="shared" si="11"/>
        <v>8526</v>
      </c>
    </row>
    <row r="181" spans="1:29" ht="15">
      <c r="A181" t="s">
        <v>551</v>
      </c>
      <c r="B181" t="s">
        <v>550</v>
      </c>
      <c r="C181" t="s">
        <v>270</v>
      </c>
      <c r="D181" t="s">
        <v>39</v>
      </c>
      <c r="E181" s="3">
        <v>4900</v>
      </c>
      <c r="F181" s="3">
        <v>4900</v>
      </c>
      <c r="G181" s="3">
        <v>0</v>
      </c>
      <c r="H181" s="3">
        <f t="shared" si="8"/>
        <v>4900</v>
      </c>
      <c r="I181" t="s">
        <v>178</v>
      </c>
      <c r="J181" t="s">
        <v>267</v>
      </c>
      <c r="K181" t="s">
        <v>47</v>
      </c>
      <c r="L181" t="s">
        <v>43</v>
      </c>
      <c r="M181">
        <v>8</v>
      </c>
      <c r="N181" s="5">
        <f t="shared" si="9"/>
        <v>0.44833265306122444</v>
      </c>
      <c r="O181" s="5">
        <f t="shared" si="10"/>
        <v>5.3799918367346935</v>
      </c>
      <c r="P181" s="5">
        <v>2342.62</v>
      </c>
      <c r="U181" s="7">
        <v>2196.83</v>
      </c>
      <c r="V181" s="7">
        <v>2196.83</v>
      </c>
      <c r="W181" s="7">
        <v>2196.83</v>
      </c>
      <c r="X181" s="7">
        <v>2196.83</v>
      </c>
      <c r="Y181" s="7">
        <v>2196.83</v>
      </c>
      <c r="Z181" s="7">
        <v>2196.83</v>
      </c>
      <c r="AA181" s="7">
        <v>2196.83</v>
      </c>
      <c r="AB181" s="7">
        <v>2196.83</v>
      </c>
      <c r="AC181" s="7">
        <f t="shared" si="11"/>
        <v>17574.64</v>
      </c>
    </row>
    <row r="182" spans="1:29" ht="15">
      <c r="A182" t="s">
        <v>57</v>
      </c>
      <c r="B182" t="s">
        <v>552</v>
      </c>
      <c r="C182" t="s">
        <v>59</v>
      </c>
      <c r="D182" t="s">
        <v>54</v>
      </c>
      <c r="E182" s="3">
        <v>10791</v>
      </c>
      <c r="F182" s="3">
        <v>10791</v>
      </c>
      <c r="G182" s="3">
        <v>0</v>
      </c>
      <c r="H182" s="3">
        <f t="shared" si="8"/>
        <v>10791</v>
      </c>
      <c r="I182" t="s">
        <v>61</v>
      </c>
      <c r="J182" t="s">
        <v>62</v>
      </c>
      <c r="K182" t="s">
        <v>47</v>
      </c>
      <c r="L182" t="s">
        <v>63</v>
      </c>
      <c r="M182">
        <v>12</v>
      </c>
      <c r="N182" s="5">
        <f t="shared" si="9"/>
        <v>0.4846807524789177</v>
      </c>
      <c r="O182" s="5">
        <f t="shared" si="10"/>
        <v>5.816169029747012</v>
      </c>
      <c r="P182" s="5">
        <v>5428.42</v>
      </c>
      <c r="Q182" s="7">
        <v>5204.72</v>
      </c>
      <c r="R182" s="7">
        <v>5204.72</v>
      </c>
      <c r="S182" s="7">
        <v>5204.72</v>
      </c>
      <c r="T182" s="7">
        <v>5204.72</v>
      </c>
      <c r="U182" s="7">
        <v>5204.72</v>
      </c>
      <c r="V182" s="7">
        <v>5204.72</v>
      </c>
      <c r="W182" s="7">
        <v>5204.72</v>
      </c>
      <c r="X182" s="7">
        <v>5204.72</v>
      </c>
      <c r="Y182" s="7">
        <v>5204.72</v>
      </c>
      <c r="Z182" s="7">
        <v>5204.72</v>
      </c>
      <c r="AA182" s="7">
        <v>5357.54</v>
      </c>
      <c r="AB182" s="7">
        <v>5357.54</v>
      </c>
      <c r="AC182" s="7">
        <f t="shared" si="11"/>
        <v>62762.280000000006</v>
      </c>
    </row>
    <row r="183" spans="1:29" ht="15">
      <c r="A183" t="s">
        <v>553</v>
      </c>
      <c r="B183" t="s">
        <v>554</v>
      </c>
      <c r="C183" t="s">
        <v>415</v>
      </c>
      <c r="D183" t="s">
        <v>90</v>
      </c>
      <c r="E183" s="3">
        <v>22579.2</v>
      </c>
      <c r="F183" s="3">
        <v>0</v>
      </c>
      <c r="G183" s="3">
        <v>22579.2</v>
      </c>
      <c r="H183" s="3">
        <f t="shared" si="8"/>
        <v>22579.2</v>
      </c>
      <c r="I183" t="s">
        <v>522</v>
      </c>
      <c r="J183" t="s">
        <v>417</v>
      </c>
      <c r="K183" t="s">
        <v>47</v>
      </c>
      <c r="L183" t="s">
        <v>418</v>
      </c>
      <c r="M183">
        <v>12</v>
      </c>
      <c r="N183" s="5">
        <f t="shared" si="9"/>
        <v>0.020833333333333332</v>
      </c>
      <c r="O183" s="5">
        <f t="shared" si="10"/>
        <v>0.24999999999999997</v>
      </c>
      <c r="P183" s="5">
        <v>7156.76</v>
      </c>
      <c r="Q183" s="7">
        <v>470.4</v>
      </c>
      <c r="R183" s="7">
        <v>470.4</v>
      </c>
      <c r="S183" s="7">
        <v>470.4</v>
      </c>
      <c r="T183" s="7">
        <v>470.4</v>
      </c>
      <c r="U183" s="7">
        <v>470.4</v>
      </c>
      <c r="V183" s="7">
        <v>470.4</v>
      </c>
      <c r="W183" s="7">
        <v>470.4</v>
      </c>
      <c r="X183" s="7">
        <v>470.4</v>
      </c>
      <c r="Y183" s="7">
        <v>470.4</v>
      </c>
      <c r="Z183" s="7">
        <v>470.4</v>
      </c>
      <c r="AA183" s="7">
        <v>470.4</v>
      </c>
      <c r="AB183" s="7">
        <v>470.4</v>
      </c>
      <c r="AC183" s="7">
        <f t="shared" si="11"/>
        <v>5644.799999999999</v>
      </c>
    </row>
    <row r="184" spans="1:29" ht="15">
      <c r="A184" t="s">
        <v>553</v>
      </c>
      <c r="B184" t="s">
        <v>555</v>
      </c>
      <c r="C184" t="s">
        <v>415</v>
      </c>
      <c r="D184" t="s">
        <v>116</v>
      </c>
      <c r="E184" s="3">
        <v>43360.71</v>
      </c>
      <c r="F184" s="3">
        <v>43360.7</v>
      </c>
      <c r="G184" s="3">
        <v>0</v>
      </c>
      <c r="H184" s="3">
        <f t="shared" si="8"/>
        <v>43360.7</v>
      </c>
      <c r="I184" t="s">
        <v>522</v>
      </c>
      <c r="J184" t="s">
        <v>417</v>
      </c>
      <c r="K184" t="s">
        <v>47</v>
      </c>
      <c r="L184" t="s">
        <v>418</v>
      </c>
      <c r="M184">
        <v>12</v>
      </c>
      <c r="N184" s="5">
        <f t="shared" si="9"/>
        <v>0.01666670126019616</v>
      </c>
      <c r="O184" s="5">
        <f t="shared" si="10"/>
        <v>0.2000004151223539</v>
      </c>
      <c r="P184" s="5">
        <v>7156.76</v>
      </c>
      <c r="Q184" s="7">
        <v>722.68</v>
      </c>
      <c r="R184" s="7">
        <v>722.68</v>
      </c>
      <c r="S184" s="7">
        <v>722.68</v>
      </c>
      <c r="T184" s="7">
        <v>722.68</v>
      </c>
      <c r="U184" s="7">
        <v>722.68</v>
      </c>
      <c r="V184" s="7">
        <v>722.68</v>
      </c>
      <c r="W184" s="7">
        <v>722.68</v>
      </c>
      <c r="X184" s="7">
        <v>722.68</v>
      </c>
      <c r="Y184" s="7">
        <v>722.68</v>
      </c>
      <c r="Z184" s="7">
        <v>722.68</v>
      </c>
      <c r="AA184" s="7">
        <v>722.68</v>
      </c>
      <c r="AB184" s="7">
        <v>722.68</v>
      </c>
      <c r="AC184" s="7">
        <f t="shared" si="11"/>
        <v>8672.160000000002</v>
      </c>
    </row>
    <row r="185" spans="1:29" ht="15">
      <c r="A185" t="s">
        <v>553</v>
      </c>
      <c r="B185" t="s">
        <v>556</v>
      </c>
      <c r="C185" t="s">
        <v>415</v>
      </c>
      <c r="D185" t="s">
        <v>39</v>
      </c>
      <c r="E185" s="3">
        <v>10000</v>
      </c>
      <c r="F185" s="3">
        <v>10000</v>
      </c>
      <c r="G185" s="3">
        <v>0</v>
      </c>
      <c r="H185" s="3">
        <f t="shared" si="8"/>
        <v>10000</v>
      </c>
      <c r="I185" t="s">
        <v>522</v>
      </c>
      <c r="J185" t="s">
        <v>417</v>
      </c>
      <c r="K185" t="s">
        <v>47</v>
      </c>
      <c r="L185" t="s">
        <v>418</v>
      </c>
      <c r="M185">
        <v>12</v>
      </c>
      <c r="N185" s="5">
        <f t="shared" si="9"/>
        <v>0.583333</v>
      </c>
      <c r="O185" s="5">
        <f t="shared" si="10"/>
        <v>6.999996</v>
      </c>
      <c r="P185" s="5">
        <v>7156.76</v>
      </c>
      <c r="Q185" s="7">
        <v>5833.33</v>
      </c>
      <c r="R185" s="7">
        <v>5833.33</v>
      </c>
      <c r="S185" s="7">
        <v>5833.33</v>
      </c>
      <c r="T185" s="7">
        <v>5833.33</v>
      </c>
      <c r="U185" s="7">
        <v>5833.33</v>
      </c>
      <c r="V185" s="7">
        <v>5833.33</v>
      </c>
      <c r="W185" s="7">
        <v>5833.33</v>
      </c>
      <c r="X185" s="7">
        <v>5833.33</v>
      </c>
      <c r="Y185" s="7">
        <v>5833.33</v>
      </c>
      <c r="Z185" s="7">
        <v>5833.33</v>
      </c>
      <c r="AA185" s="7">
        <v>5833.33</v>
      </c>
      <c r="AB185" s="7">
        <v>5833.33</v>
      </c>
      <c r="AC185" s="7">
        <f t="shared" si="11"/>
        <v>69999.96</v>
      </c>
    </row>
    <row r="186" spans="1:29" ht="15">
      <c r="A186" t="s">
        <v>557</v>
      </c>
      <c r="B186" t="s">
        <v>558</v>
      </c>
      <c r="C186" t="s">
        <v>559</v>
      </c>
      <c r="D186" t="s">
        <v>291</v>
      </c>
      <c r="E186" s="3">
        <v>0</v>
      </c>
      <c r="F186" s="3">
        <v>970</v>
      </c>
      <c r="G186" s="3">
        <v>0</v>
      </c>
      <c r="H186" s="3">
        <f t="shared" si="8"/>
        <v>970</v>
      </c>
      <c r="I186" t="s">
        <v>174</v>
      </c>
      <c r="J186" t="s">
        <v>560</v>
      </c>
      <c r="K186" t="s">
        <v>47</v>
      </c>
      <c r="L186" t="s">
        <v>561</v>
      </c>
      <c r="M186">
        <v>11</v>
      </c>
      <c r="N186" s="5">
        <f t="shared" si="9"/>
        <v>0.264958762886598</v>
      </c>
      <c r="O186" s="5">
        <f t="shared" si="10"/>
        <v>3.1795051546391755</v>
      </c>
      <c r="P186" s="5">
        <v>275</v>
      </c>
      <c r="Q186" s="7">
        <v>257.01</v>
      </c>
      <c r="R186" s="7">
        <v>257.01</v>
      </c>
      <c r="S186" s="7">
        <v>257.01</v>
      </c>
      <c r="T186" s="7">
        <v>257.01</v>
      </c>
      <c r="U186" s="7">
        <v>257.01</v>
      </c>
      <c r="V186" s="7">
        <v>257.01</v>
      </c>
      <c r="W186" s="7">
        <v>257.01</v>
      </c>
      <c r="X186" s="7">
        <v>257.01</v>
      </c>
      <c r="Y186" s="7">
        <v>257.01</v>
      </c>
      <c r="Z186" s="7">
        <v>257.01</v>
      </c>
      <c r="AA186" s="7">
        <v>257.01</v>
      </c>
      <c r="AC186" s="7">
        <f t="shared" si="11"/>
        <v>2827.1100000000006</v>
      </c>
    </row>
    <row r="187" spans="1:29" ht="15">
      <c r="A187" t="s">
        <v>562</v>
      </c>
      <c r="B187" t="s">
        <v>558</v>
      </c>
      <c r="C187" t="s">
        <v>559</v>
      </c>
      <c r="D187" t="s">
        <v>291</v>
      </c>
      <c r="E187" s="3">
        <v>0</v>
      </c>
      <c r="F187" s="3">
        <v>970</v>
      </c>
      <c r="G187" s="3">
        <v>0</v>
      </c>
      <c r="H187" s="3">
        <f t="shared" si="8"/>
        <v>970</v>
      </c>
      <c r="I187" t="s">
        <v>370</v>
      </c>
      <c r="J187" t="s">
        <v>138</v>
      </c>
      <c r="K187" t="s">
        <v>126</v>
      </c>
      <c r="L187" t="s">
        <v>43</v>
      </c>
      <c r="M187">
        <v>1</v>
      </c>
      <c r="N187" s="5">
        <f t="shared" si="9"/>
        <v>0.2649587628865979</v>
      </c>
      <c r="O187" s="5">
        <f t="shared" si="10"/>
        <v>3.179505154639175</v>
      </c>
      <c r="P187" s="5">
        <v>0</v>
      </c>
      <c r="AB187" s="7">
        <v>257.01</v>
      </c>
      <c r="AC187" s="7">
        <f t="shared" si="11"/>
        <v>257.01</v>
      </c>
    </row>
    <row r="188" spans="1:29" ht="15">
      <c r="A188" t="s">
        <v>563</v>
      </c>
      <c r="B188" t="s">
        <v>564</v>
      </c>
      <c r="C188" t="s">
        <v>565</v>
      </c>
      <c r="D188" t="s">
        <v>291</v>
      </c>
      <c r="E188" s="3">
        <v>970</v>
      </c>
      <c r="F188" s="3">
        <v>970</v>
      </c>
      <c r="G188" s="3">
        <v>0</v>
      </c>
      <c r="H188" s="3">
        <f t="shared" si="8"/>
        <v>970</v>
      </c>
      <c r="I188" t="s">
        <v>566</v>
      </c>
      <c r="K188" t="s">
        <v>47</v>
      </c>
      <c r="M188">
        <v>12</v>
      </c>
      <c r="N188" s="5">
        <f t="shared" si="9"/>
        <v>0.264958762886598</v>
      </c>
      <c r="O188" s="5">
        <f t="shared" si="10"/>
        <v>3.179505154639176</v>
      </c>
      <c r="P188" s="5">
        <v>275</v>
      </c>
      <c r="Q188" s="7">
        <v>257.01</v>
      </c>
      <c r="R188" s="7">
        <v>257.01</v>
      </c>
      <c r="S188" s="7">
        <v>257.01</v>
      </c>
      <c r="T188" s="7">
        <v>257.01</v>
      </c>
      <c r="U188" s="7">
        <v>257.01</v>
      </c>
      <c r="V188" s="7">
        <v>257.01</v>
      </c>
      <c r="W188" s="7">
        <v>257.01</v>
      </c>
      <c r="X188" s="7">
        <v>257.01</v>
      </c>
      <c r="Y188" s="7">
        <v>257.01</v>
      </c>
      <c r="Z188" s="7">
        <v>257.01</v>
      </c>
      <c r="AA188" s="7">
        <v>257.01</v>
      </c>
      <c r="AB188" s="7">
        <v>257.01</v>
      </c>
      <c r="AC188" s="7">
        <f t="shared" si="11"/>
        <v>3084.120000000001</v>
      </c>
    </row>
    <row r="189" spans="1:29" ht="15">
      <c r="A189" t="s">
        <v>567</v>
      </c>
      <c r="B189" t="s">
        <v>568</v>
      </c>
      <c r="C189" t="s">
        <v>569</v>
      </c>
      <c r="D189" t="s">
        <v>291</v>
      </c>
      <c r="E189" s="3">
        <v>0</v>
      </c>
      <c r="F189" s="3">
        <v>970</v>
      </c>
      <c r="G189" s="3">
        <v>0</v>
      </c>
      <c r="H189" s="3">
        <f t="shared" si="8"/>
        <v>970</v>
      </c>
      <c r="I189" t="s">
        <v>386</v>
      </c>
      <c r="J189" t="s">
        <v>387</v>
      </c>
      <c r="K189" t="s">
        <v>47</v>
      </c>
      <c r="L189" t="s">
        <v>43</v>
      </c>
      <c r="M189">
        <v>8</v>
      </c>
      <c r="N189" s="5">
        <f t="shared" si="9"/>
        <v>0.2649587628865979</v>
      </c>
      <c r="O189" s="5">
        <f t="shared" si="10"/>
        <v>3.179505154639175</v>
      </c>
      <c r="P189" s="5">
        <v>275</v>
      </c>
      <c r="Q189" s="7">
        <v>257.01</v>
      </c>
      <c r="R189" s="7">
        <v>257.01</v>
      </c>
      <c r="S189" s="7">
        <v>257.01</v>
      </c>
      <c r="T189" s="7">
        <v>257.01</v>
      </c>
      <c r="U189" s="7">
        <v>257.01</v>
      </c>
      <c r="V189" s="7">
        <v>257.01</v>
      </c>
      <c r="W189" s="7">
        <v>257.01</v>
      </c>
      <c r="X189" s="7">
        <v>257.01</v>
      </c>
      <c r="AC189" s="7">
        <f t="shared" si="11"/>
        <v>2056.08</v>
      </c>
    </row>
    <row r="190" spans="1:29" ht="15">
      <c r="A190" t="s">
        <v>570</v>
      </c>
      <c r="B190" t="s">
        <v>568</v>
      </c>
      <c r="C190" t="s">
        <v>571</v>
      </c>
      <c r="D190" t="s">
        <v>291</v>
      </c>
      <c r="E190" s="3">
        <v>0</v>
      </c>
      <c r="F190" s="3">
        <v>970</v>
      </c>
      <c r="G190" s="3">
        <v>0</v>
      </c>
      <c r="H190" s="3">
        <f t="shared" si="8"/>
        <v>970</v>
      </c>
      <c r="I190" t="s">
        <v>304</v>
      </c>
      <c r="J190" t="s">
        <v>346</v>
      </c>
      <c r="K190" t="s">
        <v>126</v>
      </c>
      <c r="L190" t="s">
        <v>43</v>
      </c>
      <c r="M190">
        <v>4</v>
      </c>
      <c r="N190" s="5">
        <f t="shared" si="9"/>
        <v>0.2649587628865979</v>
      </c>
      <c r="O190" s="5">
        <f t="shared" si="10"/>
        <v>3.179505154639175</v>
      </c>
      <c r="P190" s="5">
        <v>0</v>
      </c>
      <c r="Y190" s="7">
        <v>257.01</v>
      </c>
      <c r="Z190" s="7">
        <v>257.01</v>
      </c>
      <c r="AA190" s="7">
        <v>257.01</v>
      </c>
      <c r="AB190" s="7">
        <v>257.01</v>
      </c>
      <c r="AC190" s="7">
        <f t="shared" si="11"/>
        <v>1028.04</v>
      </c>
    </row>
    <row r="191" spans="1:29" ht="15">
      <c r="A191" t="s">
        <v>572</v>
      </c>
      <c r="B191" t="s">
        <v>573</v>
      </c>
      <c r="C191" t="s">
        <v>574</v>
      </c>
      <c r="D191" t="s">
        <v>291</v>
      </c>
      <c r="E191" s="3">
        <v>0</v>
      </c>
      <c r="F191" s="3">
        <v>970</v>
      </c>
      <c r="G191" s="3">
        <v>0</v>
      </c>
      <c r="H191" s="3">
        <f t="shared" si="8"/>
        <v>970</v>
      </c>
      <c r="I191" t="s">
        <v>174</v>
      </c>
      <c r="J191" t="s">
        <v>178</v>
      </c>
      <c r="K191" t="s">
        <v>42</v>
      </c>
      <c r="L191" t="s">
        <v>176</v>
      </c>
      <c r="M191">
        <v>5</v>
      </c>
      <c r="N191" s="5">
        <f t="shared" si="9"/>
        <v>0.2649587628865979</v>
      </c>
      <c r="O191" s="5">
        <f t="shared" si="10"/>
        <v>3.179505154639175</v>
      </c>
      <c r="P191" s="5">
        <v>275</v>
      </c>
      <c r="Q191" s="7">
        <v>257.01</v>
      </c>
      <c r="R191" s="7">
        <v>257.01</v>
      </c>
      <c r="S191" s="7">
        <v>257.01</v>
      </c>
      <c r="T191" s="7">
        <v>257.01</v>
      </c>
      <c r="U191" s="7">
        <v>257.01</v>
      </c>
      <c r="AC191" s="7">
        <f t="shared" si="11"/>
        <v>1285.05</v>
      </c>
    </row>
    <row r="192" spans="1:29" ht="15">
      <c r="A192" t="s">
        <v>575</v>
      </c>
      <c r="B192" t="s">
        <v>573</v>
      </c>
      <c r="C192" t="s">
        <v>576</v>
      </c>
      <c r="D192" t="s">
        <v>291</v>
      </c>
      <c r="E192" s="3">
        <v>0</v>
      </c>
      <c r="F192" s="3">
        <v>970</v>
      </c>
      <c r="G192" s="3">
        <v>0</v>
      </c>
      <c r="H192" s="3">
        <f t="shared" si="8"/>
        <v>970</v>
      </c>
      <c r="I192" t="s">
        <v>304</v>
      </c>
      <c r="J192" t="s">
        <v>346</v>
      </c>
      <c r="K192" t="s">
        <v>47</v>
      </c>
      <c r="L192" t="s">
        <v>43</v>
      </c>
      <c r="M192">
        <v>4</v>
      </c>
      <c r="N192" s="5">
        <f t="shared" si="9"/>
        <v>0.2649587628865979</v>
      </c>
      <c r="O192" s="5">
        <f t="shared" si="10"/>
        <v>3.179505154639175</v>
      </c>
      <c r="P192" s="5">
        <v>275</v>
      </c>
      <c r="Y192" s="7">
        <v>257.01</v>
      </c>
      <c r="Z192" s="7">
        <v>257.01</v>
      </c>
      <c r="AA192" s="7">
        <v>257.01</v>
      </c>
      <c r="AB192" s="7">
        <v>257.01</v>
      </c>
      <c r="AC192" s="7">
        <f t="shared" si="11"/>
        <v>1028.04</v>
      </c>
    </row>
    <row r="193" spans="1:29" ht="15">
      <c r="A193" t="s">
        <v>577</v>
      </c>
      <c r="B193" t="s">
        <v>578</v>
      </c>
      <c r="C193" t="s">
        <v>579</v>
      </c>
      <c r="D193" t="s">
        <v>291</v>
      </c>
      <c r="E193" s="3">
        <v>0</v>
      </c>
      <c r="F193" s="3">
        <v>970</v>
      </c>
      <c r="G193" s="3">
        <v>0</v>
      </c>
      <c r="H193" s="3">
        <f t="shared" si="8"/>
        <v>970</v>
      </c>
      <c r="I193" t="s">
        <v>189</v>
      </c>
      <c r="J193" t="s">
        <v>272</v>
      </c>
      <c r="K193" t="s">
        <v>42</v>
      </c>
      <c r="L193" t="s">
        <v>43</v>
      </c>
      <c r="M193">
        <v>2</v>
      </c>
      <c r="N193" s="5">
        <f t="shared" si="9"/>
        <v>0.2649587628865979</v>
      </c>
      <c r="O193" s="5">
        <f t="shared" si="10"/>
        <v>3.179505154639175</v>
      </c>
      <c r="P193" s="5">
        <v>275</v>
      </c>
      <c r="Q193" s="7">
        <v>257.01</v>
      </c>
      <c r="R193" s="7">
        <v>257.01</v>
      </c>
      <c r="AC193" s="7">
        <f t="shared" si="11"/>
        <v>514.02</v>
      </c>
    </row>
    <row r="194" spans="1:29" ht="15">
      <c r="A194" t="s">
        <v>580</v>
      </c>
      <c r="B194" t="s">
        <v>578</v>
      </c>
      <c r="C194" t="s">
        <v>579</v>
      </c>
      <c r="D194" t="s">
        <v>291</v>
      </c>
      <c r="E194" s="3">
        <v>0</v>
      </c>
      <c r="F194" s="3">
        <v>970</v>
      </c>
      <c r="G194" s="3">
        <v>0</v>
      </c>
      <c r="H194" s="3">
        <f t="shared" si="8"/>
        <v>970</v>
      </c>
      <c r="I194" t="s">
        <v>274</v>
      </c>
      <c r="J194" t="s">
        <v>581</v>
      </c>
      <c r="K194" t="s">
        <v>42</v>
      </c>
      <c r="L194" t="s">
        <v>176</v>
      </c>
      <c r="M194">
        <v>6</v>
      </c>
      <c r="N194" s="5">
        <f t="shared" si="9"/>
        <v>0.2649587628865979</v>
      </c>
      <c r="O194" s="5">
        <f t="shared" si="10"/>
        <v>3.179505154639175</v>
      </c>
      <c r="P194" s="5">
        <v>275</v>
      </c>
      <c r="S194" s="7">
        <v>257.01</v>
      </c>
      <c r="T194" s="7">
        <v>257.01</v>
      </c>
      <c r="U194" s="7">
        <v>257.01</v>
      </c>
      <c r="V194" s="7">
        <v>257.01</v>
      </c>
      <c r="W194" s="7">
        <v>257.01</v>
      </c>
      <c r="X194" s="7">
        <v>257.01</v>
      </c>
      <c r="AC194" s="7">
        <f t="shared" si="11"/>
        <v>1542.06</v>
      </c>
    </row>
    <row r="195" spans="1:29" ht="15">
      <c r="A195" t="s">
        <v>582</v>
      </c>
      <c r="B195" t="s">
        <v>578</v>
      </c>
      <c r="C195" t="s">
        <v>569</v>
      </c>
      <c r="D195" t="s">
        <v>291</v>
      </c>
      <c r="E195" s="3">
        <v>0</v>
      </c>
      <c r="F195" s="3">
        <v>970</v>
      </c>
      <c r="G195" s="3">
        <v>0</v>
      </c>
      <c r="H195" s="3">
        <f t="shared" si="8"/>
        <v>970</v>
      </c>
      <c r="I195" t="s">
        <v>304</v>
      </c>
      <c r="J195" t="s">
        <v>583</v>
      </c>
      <c r="K195" t="s">
        <v>126</v>
      </c>
      <c r="L195" t="s">
        <v>73</v>
      </c>
      <c r="M195">
        <v>0</v>
      </c>
      <c r="N195" s="5">
        <f t="shared" si="9"/>
        <v>0</v>
      </c>
      <c r="O195" s="5">
        <f t="shared" si="10"/>
        <v>0</v>
      </c>
      <c r="P195" s="5">
        <v>0</v>
      </c>
      <c r="AC195" s="7">
        <f t="shared" si="11"/>
        <v>0</v>
      </c>
    </row>
    <row r="196" spans="1:29" ht="15">
      <c r="A196" t="s">
        <v>584</v>
      </c>
      <c r="B196" t="s">
        <v>585</v>
      </c>
      <c r="C196" t="s">
        <v>586</v>
      </c>
      <c r="D196" t="s">
        <v>291</v>
      </c>
      <c r="E196" s="3">
        <v>0</v>
      </c>
      <c r="F196" s="3">
        <v>970</v>
      </c>
      <c r="G196" s="3">
        <v>0</v>
      </c>
      <c r="H196" s="3">
        <f t="shared" si="8"/>
        <v>970</v>
      </c>
      <c r="I196" t="s">
        <v>455</v>
      </c>
      <c r="K196" t="s">
        <v>47</v>
      </c>
      <c r="M196">
        <v>12</v>
      </c>
      <c r="N196" s="5">
        <f t="shared" si="9"/>
        <v>0.264958762886598</v>
      </c>
      <c r="O196" s="5">
        <f t="shared" si="10"/>
        <v>3.179505154639176</v>
      </c>
      <c r="P196" s="5">
        <v>225</v>
      </c>
      <c r="Q196" s="7">
        <v>257.01</v>
      </c>
      <c r="R196" s="7">
        <v>257.01</v>
      </c>
      <c r="S196" s="7">
        <v>257.01</v>
      </c>
      <c r="T196" s="7">
        <v>257.01</v>
      </c>
      <c r="U196" s="7">
        <v>257.01</v>
      </c>
      <c r="V196" s="7">
        <v>257.01</v>
      </c>
      <c r="W196" s="7">
        <v>257.01</v>
      </c>
      <c r="X196" s="7">
        <v>257.01</v>
      </c>
      <c r="Y196" s="7">
        <v>257.01</v>
      </c>
      <c r="Z196" s="7">
        <v>257.01</v>
      </c>
      <c r="AA196" s="7">
        <v>257.01</v>
      </c>
      <c r="AB196" s="7">
        <v>257.01</v>
      </c>
      <c r="AC196" s="7">
        <f t="shared" si="11"/>
        <v>3084.120000000001</v>
      </c>
    </row>
    <row r="197" spans="1:29" ht="15">
      <c r="A197" t="s">
        <v>587</v>
      </c>
      <c r="B197" t="s">
        <v>588</v>
      </c>
      <c r="C197" t="s">
        <v>589</v>
      </c>
      <c r="D197" t="s">
        <v>291</v>
      </c>
      <c r="E197" s="3">
        <v>970</v>
      </c>
      <c r="F197" s="3">
        <v>970</v>
      </c>
      <c r="G197" s="3">
        <v>0</v>
      </c>
      <c r="H197" s="3">
        <f t="shared" si="8"/>
        <v>970</v>
      </c>
      <c r="I197" t="s">
        <v>590</v>
      </c>
      <c r="K197" t="s">
        <v>47</v>
      </c>
      <c r="M197">
        <v>12</v>
      </c>
      <c r="N197" s="5">
        <f t="shared" si="9"/>
        <v>0.264958762886598</v>
      </c>
      <c r="O197" s="5">
        <f t="shared" si="10"/>
        <v>3.179505154639176</v>
      </c>
      <c r="P197" s="5">
        <v>275</v>
      </c>
      <c r="Q197" s="7">
        <v>257.01</v>
      </c>
      <c r="R197" s="7">
        <v>257.01</v>
      </c>
      <c r="S197" s="7">
        <v>257.01</v>
      </c>
      <c r="T197" s="7">
        <v>257.01</v>
      </c>
      <c r="U197" s="7">
        <v>257.01</v>
      </c>
      <c r="V197" s="7">
        <v>257.01</v>
      </c>
      <c r="W197" s="7">
        <v>257.01</v>
      </c>
      <c r="X197" s="7">
        <v>257.01</v>
      </c>
      <c r="Y197" s="7">
        <v>257.01</v>
      </c>
      <c r="Z197" s="7">
        <v>257.01</v>
      </c>
      <c r="AA197" s="7">
        <v>257.01</v>
      </c>
      <c r="AB197" s="7">
        <v>257.01</v>
      </c>
      <c r="AC197" s="7">
        <f t="shared" si="11"/>
        <v>3084.120000000001</v>
      </c>
    </row>
    <row r="198" spans="1:29" ht="15">
      <c r="A198" t="s">
        <v>591</v>
      </c>
      <c r="B198" t="s">
        <v>592</v>
      </c>
      <c r="C198" t="s">
        <v>593</v>
      </c>
      <c r="D198" t="s">
        <v>291</v>
      </c>
      <c r="E198" s="3">
        <v>0</v>
      </c>
      <c r="F198" s="3">
        <v>970</v>
      </c>
      <c r="G198" s="3">
        <v>0</v>
      </c>
      <c r="H198" s="3">
        <f t="shared" si="8"/>
        <v>970</v>
      </c>
      <c r="I198" t="s">
        <v>505</v>
      </c>
      <c r="K198" t="s">
        <v>47</v>
      </c>
      <c r="M198">
        <v>12</v>
      </c>
      <c r="N198" s="5">
        <f t="shared" si="9"/>
        <v>0.264958762886598</v>
      </c>
      <c r="O198" s="5">
        <f t="shared" si="10"/>
        <v>3.179505154639176</v>
      </c>
      <c r="P198" s="5">
        <v>225</v>
      </c>
      <c r="Q198" s="7">
        <v>257.01</v>
      </c>
      <c r="R198" s="7">
        <v>257.01</v>
      </c>
      <c r="S198" s="7">
        <v>257.01</v>
      </c>
      <c r="T198" s="7">
        <v>257.01</v>
      </c>
      <c r="U198" s="7">
        <v>257.01</v>
      </c>
      <c r="V198" s="7">
        <v>257.01</v>
      </c>
      <c r="W198" s="7">
        <v>257.01</v>
      </c>
      <c r="X198" s="7">
        <v>257.01</v>
      </c>
      <c r="Y198" s="7">
        <v>257.01</v>
      </c>
      <c r="Z198" s="7">
        <v>257.01</v>
      </c>
      <c r="AA198" s="7">
        <v>257.01</v>
      </c>
      <c r="AB198" s="7">
        <v>257.01</v>
      </c>
      <c r="AC198" s="7">
        <f t="shared" si="11"/>
        <v>3084.120000000001</v>
      </c>
    </row>
    <row r="199" spans="1:29" ht="15">
      <c r="A199" t="s">
        <v>594</v>
      </c>
      <c r="B199" t="s">
        <v>595</v>
      </c>
      <c r="C199" t="s">
        <v>596</v>
      </c>
      <c r="D199" t="s">
        <v>291</v>
      </c>
      <c r="E199" s="3">
        <v>0</v>
      </c>
      <c r="F199" s="3">
        <v>970</v>
      </c>
      <c r="G199" s="3">
        <v>0</v>
      </c>
      <c r="H199" s="3">
        <f aca="true" t="shared" si="12" ref="H199:H262">F199+G199</f>
        <v>970</v>
      </c>
      <c r="I199" t="s">
        <v>455</v>
      </c>
      <c r="K199" t="s">
        <v>47</v>
      </c>
      <c r="M199">
        <v>12</v>
      </c>
      <c r="N199" s="5">
        <f aca="true" t="shared" si="13" ref="N199:N262">O199/12</f>
        <v>0.264958762886598</v>
      </c>
      <c r="O199" s="5">
        <f aca="true" t="shared" si="14" ref="O199:O262">IF(AND(E199=0,F199=0,G199=0),0,AC199*(12/IF(M199=0,12,M199))/IF(E199&gt;0,E199,IF(F199&gt;0,F199,G199)))</f>
        <v>3.179505154639176</v>
      </c>
      <c r="P199" s="5">
        <v>225</v>
      </c>
      <c r="Q199" s="7">
        <v>257.01</v>
      </c>
      <c r="R199" s="7">
        <v>257.01</v>
      </c>
      <c r="S199" s="7">
        <v>257.01</v>
      </c>
      <c r="T199" s="7">
        <v>257.01</v>
      </c>
      <c r="U199" s="7">
        <v>257.01</v>
      </c>
      <c r="V199" s="7">
        <v>257.01</v>
      </c>
      <c r="W199" s="7">
        <v>257.01</v>
      </c>
      <c r="X199" s="7">
        <v>257.01</v>
      </c>
      <c r="Y199" s="7">
        <v>257.01</v>
      </c>
      <c r="Z199" s="7">
        <v>257.01</v>
      </c>
      <c r="AA199" s="7">
        <v>257.01</v>
      </c>
      <c r="AB199" s="7">
        <v>257.01</v>
      </c>
      <c r="AC199" s="7">
        <f aca="true" t="shared" si="15" ref="AC199:AC262">SUM(Q199:AB199)</f>
        <v>3084.120000000001</v>
      </c>
    </row>
    <row r="200" spans="1:29" ht="15">
      <c r="A200" t="s">
        <v>597</v>
      </c>
      <c r="B200" t="s">
        <v>598</v>
      </c>
      <c r="C200" t="s">
        <v>270</v>
      </c>
      <c r="D200" t="s">
        <v>291</v>
      </c>
      <c r="E200" s="3">
        <v>0</v>
      </c>
      <c r="F200" s="3">
        <v>970</v>
      </c>
      <c r="G200" s="3">
        <v>0</v>
      </c>
      <c r="H200" s="3">
        <f t="shared" si="12"/>
        <v>970</v>
      </c>
      <c r="I200" t="s">
        <v>315</v>
      </c>
      <c r="K200" t="s">
        <v>47</v>
      </c>
      <c r="M200">
        <v>12</v>
      </c>
      <c r="N200" s="5">
        <f t="shared" si="13"/>
        <v>0.264958762886598</v>
      </c>
      <c r="O200" s="5">
        <f t="shared" si="14"/>
        <v>3.179505154639176</v>
      </c>
      <c r="P200" s="5">
        <v>275</v>
      </c>
      <c r="Q200" s="7">
        <v>257.01</v>
      </c>
      <c r="R200" s="7">
        <v>257.01</v>
      </c>
      <c r="S200" s="7">
        <v>257.01</v>
      </c>
      <c r="T200" s="7">
        <v>257.01</v>
      </c>
      <c r="U200" s="7">
        <v>257.01</v>
      </c>
      <c r="V200" s="7">
        <v>257.01</v>
      </c>
      <c r="W200" s="7">
        <v>257.01</v>
      </c>
      <c r="X200" s="7">
        <v>257.01</v>
      </c>
      <c r="Y200" s="7">
        <v>257.01</v>
      </c>
      <c r="Z200" s="7">
        <v>257.01</v>
      </c>
      <c r="AA200" s="7">
        <v>257.01</v>
      </c>
      <c r="AB200" s="7">
        <v>257.01</v>
      </c>
      <c r="AC200" s="7">
        <f t="shared" si="15"/>
        <v>3084.120000000001</v>
      </c>
    </row>
    <row r="201" spans="1:29" ht="15">
      <c r="A201" t="s">
        <v>599</v>
      </c>
      <c r="B201" t="s">
        <v>600</v>
      </c>
      <c r="C201" t="s">
        <v>601</v>
      </c>
      <c r="D201" t="s">
        <v>291</v>
      </c>
      <c r="E201" s="3">
        <v>0</v>
      </c>
      <c r="F201" s="3">
        <v>970</v>
      </c>
      <c r="G201" s="3">
        <v>0</v>
      </c>
      <c r="H201" s="3">
        <f t="shared" si="12"/>
        <v>970</v>
      </c>
      <c r="I201" t="s">
        <v>301</v>
      </c>
      <c r="J201" t="s">
        <v>302</v>
      </c>
      <c r="K201" t="s">
        <v>47</v>
      </c>
      <c r="L201" t="s">
        <v>43</v>
      </c>
      <c r="M201">
        <v>9</v>
      </c>
      <c r="N201" s="5">
        <f t="shared" si="13"/>
        <v>0.2649587628865979</v>
      </c>
      <c r="O201" s="5">
        <f t="shared" si="14"/>
        <v>3.179505154639175</v>
      </c>
      <c r="P201" s="5">
        <v>0</v>
      </c>
      <c r="Q201" s="7">
        <v>257.01</v>
      </c>
      <c r="R201" s="7">
        <v>257.01</v>
      </c>
      <c r="S201" s="7">
        <v>257.01</v>
      </c>
      <c r="T201" s="7">
        <v>257.01</v>
      </c>
      <c r="U201" s="7">
        <v>257.01</v>
      </c>
      <c r="V201" s="7">
        <v>257.01</v>
      </c>
      <c r="W201" s="7">
        <v>257.01</v>
      </c>
      <c r="X201" s="7">
        <v>257.01</v>
      </c>
      <c r="Y201" s="7">
        <v>257.01</v>
      </c>
      <c r="AC201" s="7">
        <f t="shared" si="15"/>
        <v>2313.09</v>
      </c>
    </row>
    <row r="202" spans="1:29" ht="15">
      <c r="A202" t="s">
        <v>602</v>
      </c>
      <c r="B202" t="s">
        <v>600</v>
      </c>
      <c r="C202" t="s">
        <v>601</v>
      </c>
      <c r="D202" t="s">
        <v>291</v>
      </c>
      <c r="E202" s="3">
        <v>0</v>
      </c>
      <c r="F202" s="3">
        <v>970</v>
      </c>
      <c r="G202" s="3">
        <v>0</v>
      </c>
      <c r="H202" s="3">
        <f t="shared" si="12"/>
        <v>970</v>
      </c>
      <c r="I202" t="s">
        <v>489</v>
      </c>
      <c r="J202" t="s">
        <v>603</v>
      </c>
      <c r="K202" t="s">
        <v>126</v>
      </c>
      <c r="L202" t="s">
        <v>73</v>
      </c>
      <c r="M202">
        <v>3</v>
      </c>
      <c r="N202" s="5">
        <f t="shared" si="13"/>
        <v>0.2649587628865979</v>
      </c>
      <c r="O202" s="5">
        <f t="shared" si="14"/>
        <v>3.179505154639175</v>
      </c>
      <c r="P202" s="5">
        <v>275</v>
      </c>
      <c r="Z202" s="7">
        <v>257.01</v>
      </c>
      <c r="AA202" s="7">
        <v>257.01</v>
      </c>
      <c r="AB202" s="7">
        <v>257.01</v>
      </c>
      <c r="AC202" s="7">
        <f t="shared" si="15"/>
        <v>771.03</v>
      </c>
    </row>
    <row r="203" spans="1:29" ht="15">
      <c r="A203" t="s">
        <v>604</v>
      </c>
      <c r="B203" t="s">
        <v>605</v>
      </c>
      <c r="C203" t="s">
        <v>601</v>
      </c>
      <c r="D203" t="s">
        <v>291</v>
      </c>
      <c r="E203" s="3">
        <v>0</v>
      </c>
      <c r="F203" s="3">
        <v>970</v>
      </c>
      <c r="G203" s="3">
        <v>0</v>
      </c>
      <c r="H203" s="3">
        <f t="shared" si="12"/>
        <v>970</v>
      </c>
      <c r="I203" t="s">
        <v>301</v>
      </c>
      <c r="J203" t="s">
        <v>302</v>
      </c>
      <c r="K203" t="s">
        <v>47</v>
      </c>
      <c r="L203" t="s">
        <v>43</v>
      </c>
      <c r="M203">
        <v>9</v>
      </c>
      <c r="N203" s="5">
        <f t="shared" si="13"/>
        <v>0.2649587628865979</v>
      </c>
      <c r="O203" s="5">
        <f t="shared" si="14"/>
        <v>3.179505154639175</v>
      </c>
      <c r="P203" s="5">
        <v>0</v>
      </c>
      <c r="Q203" s="7">
        <v>257.01</v>
      </c>
      <c r="R203" s="7">
        <v>257.01</v>
      </c>
      <c r="S203" s="7">
        <v>257.01</v>
      </c>
      <c r="T203" s="7">
        <v>257.01</v>
      </c>
      <c r="U203" s="7">
        <v>257.01</v>
      </c>
      <c r="V203" s="7">
        <v>257.01</v>
      </c>
      <c r="W203" s="7">
        <v>257.01</v>
      </c>
      <c r="X203" s="7">
        <v>257.01</v>
      </c>
      <c r="Y203" s="7">
        <v>257.01</v>
      </c>
      <c r="AC203" s="7">
        <f t="shared" si="15"/>
        <v>2313.09</v>
      </c>
    </row>
    <row r="204" spans="1:29" ht="15">
      <c r="A204" t="s">
        <v>606</v>
      </c>
      <c r="B204" t="s">
        <v>605</v>
      </c>
      <c r="C204" t="s">
        <v>601</v>
      </c>
      <c r="D204" t="s">
        <v>291</v>
      </c>
      <c r="E204" s="3">
        <v>0</v>
      </c>
      <c r="F204" s="3">
        <v>970</v>
      </c>
      <c r="G204" s="3">
        <v>0</v>
      </c>
      <c r="H204" s="3">
        <f t="shared" si="12"/>
        <v>970</v>
      </c>
      <c r="I204" t="s">
        <v>489</v>
      </c>
      <c r="J204" t="s">
        <v>603</v>
      </c>
      <c r="K204" t="s">
        <v>126</v>
      </c>
      <c r="L204" t="s">
        <v>73</v>
      </c>
      <c r="M204">
        <v>3</v>
      </c>
      <c r="N204" s="5">
        <f t="shared" si="13"/>
        <v>0.2649587628865979</v>
      </c>
      <c r="O204" s="5">
        <f t="shared" si="14"/>
        <v>3.179505154639175</v>
      </c>
      <c r="P204" s="5">
        <v>275</v>
      </c>
      <c r="Z204" s="7">
        <v>257.01</v>
      </c>
      <c r="AA204" s="7">
        <v>257.01</v>
      </c>
      <c r="AB204" s="7">
        <v>257.01</v>
      </c>
      <c r="AC204" s="7">
        <f t="shared" si="15"/>
        <v>771.03</v>
      </c>
    </row>
    <row r="205" spans="1:29" ht="15">
      <c r="A205" t="s">
        <v>607</v>
      </c>
      <c r="B205" t="s">
        <v>608</v>
      </c>
      <c r="C205" t="s">
        <v>609</v>
      </c>
      <c r="D205" t="s">
        <v>291</v>
      </c>
      <c r="E205" s="3">
        <v>0</v>
      </c>
      <c r="F205" s="3">
        <v>970</v>
      </c>
      <c r="G205" s="3">
        <v>0</v>
      </c>
      <c r="H205" s="3">
        <f t="shared" si="12"/>
        <v>970</v>
      </c>
      <c r="I205" t="s">
        <v>610</v>
      </c>
      <c r="J205" t="s">
        <v>466</v>
      </c>
      <c r="K205" t="s">
        <v>42</v>
      </c>
      <c r="L205" t="s">
        <v>43</v>
      </c>
      <c r="M205">
        <v>1</v>
      </c>
      <c r="N205" s="5">
        <f t="shared" si="13"/>
        <v>0.2649587628865979</v>
      </c>
      <c r="O205" s="5">
        <f t="shared" si="14"/>
        <v>3.179505154639175</v>
      </c>
      <c r="P205" s="5">
        <v>0</v>
      </c>
      <c r="Q205" s="7">
        <v>257.01</v>
      </c>
      <c r="AC205" s="7">
        <f t="shared" si="15"/>
        <v>257.01</v>
      </c>
    </row>
    <row r="206" spans="1:29" ht="15">
      <c r="A206" t="s">
        <v>611</v>
      </c>
      <c r="B206" t="s">
        <v>608</v>
      </c>
      <c r="C206" t="s">
        <v>609</v>
      </c>
      <c r="D206" t="s">
        <v>291</v>
      </c>
      <c r="E206" s="3">
        <v>0</v>
      </c>
      <c r="F206" s="3">
        <v>970</v>
      </c>
      <c r="G206" s="3">
        <v>0</v>
      </c>
      <c r="H206" s="3">
        <f t="shared" si="12"/>
        <v>970</v>
      </c>
      <c r="I206" t="s">
        <v>469</v>
      </c>
      <c r="J206" t="s">
        <v>612</v>
      </c>
      <c r="K206" t="s">
        <v>47</v>
      </c>
      <c r="L206" t="s">
        <v>43</v>
      </c>
      <c r="M206">
        <v>11</v>
      </c>
      <c r="N206" s="5">
        <f t="shared" si="13"/>
        <v>0.264958762886598</v>
      </c>
      <c r="O206" s="5">
        <f t="shared" si="14"/>
        <v>3.1795051546391755</v>
      </c>
      <c r="P206" s="5">
        <v>275</v>
      </c>
      <c r="R206" s="7">
        <v>257.01</v>
      </c>
      <c r="S206" s="7">
        <v>257.01</v>
      </c>
      <c r="T206" s="7">
        <v>257.01</v>
      </c>
      <c r="U206" s="7">
        <v>257.01</v>
      </c>
      <c r="V206" s="7">
        <v>257.01</v>
      </c>
      <c r="W206" s="7">
        <v>257.01</v>
      </c>
      <c r="X206" s="7">
        <v>257.01</v>
      </c>
      <c r="Y206" s="7">
        <v>257.01</v>
      </c>
      <c r="Z206" s="7">
        <v>257.01</v>
      </c>
      <c r="AA206" s="7">
        <v>257.01</v>
      </c>
      <c r="AB206" s="7">
        <v>257.01</v>
      </c>
      <c r="AC206" s="7">
        <f t="shared" si="15"/>
        <v>2827.1100000000006</v>
      </c>
    </row>
    <row r="207" spans="1:29" ht="15">
      <c r="A207" t="s">
        <v>613</v>
      </c>
      <c r="B207" t="s">
        <v>614</v>
      </c>
      <c r="C207" t="s">
        <v>615</v>
      </c>
      <c r="D207" t="s">
        <v>291</v>
      </c>
      <c r="E207" s="3">
        <v>0</v>
      </c>
      <c r="F207" s="3">
        <v>970</v>
      </c>
      <c r="G207" s="3">
        <v>0</v>
      </c>
      <c r="H207" s="3">
        <f t="shared" si="12"/>
        <v>970</v>
      </c>
      <c r="I207" t="s">
        <v>301</v>
      </c>
      <c r="J207" t="s">
        <v>302</v>
      </c>
      <c r="K207" t="s">
        <v>47</v>
      </c>
      <c r="L207" t="s">
        <v>43</v>
      </c>
      <c r="M207">
        <v>9</v>
      </c>
      <c r="N207" s="5">
        <f t="shared" si="13"/>
        <v>0.2649587628865979</v>
      </c>
      <c r="O207" s="5">
        <f t="shared" si="14"/>
        <v>3.179505154639175</v>
      </c>
      <c r="P207" s="5">
        <v>0</v>
      </c>
      <c r="Q207" s="7">
        <v>257.01</v>
      </c>
      <c r="R207" s="7">
        <v>257.01</v>
      </c>
      <c r="S207" s="7">
        <v>257.01</v>
      </c>
      <c r="T207" s="7">
        <v>257.01</v>
      </c>
      <c r="U207" s="7">
        <v>257.01</v>
      </c>
      <c r="V207" s="7">
        <v>257.01</v>
      </c>
      <c r="W207" s="7">
        <v>257.01</v>
      </c>
      <c r="X207" s="7">
        <v>257.01</v>
      </c>
      <c r="Y207" s="7">
        <v>257.01</v>
      </c>
      <c r="AC207" s="7">
        <f t="shared" si="15"/>
        <v>2313.09</v>
      </c>
    </row>
    <row r="208" spans="1:29" ht="15">
      <c r="A208" t="s">
        <v>616</v>
      </c>
      <c r="B208" t="s">
        <v>614</v>
      </c>
      <c r="C208" t="s">
        <v>615</v>
      </c>
      <c r="D208" t="s">
        <v>291</v>
      </c>
      <c r="E208" s="3">
        <v>0</v>
      </c>
      <c r="F208" s="3">
        <v>970</v>
      </c>
      <c r="G208" s="3">
        <v>0</v>
      </c>
      <c r="H208" s="3">
        <f t="shared" si="12"/>
        <v>970</v>
      </c>
      <c r="I208" t="s">
        <v>489</v>
      </c>
      <c r="J208" t="s">
        <v>603</v>
      </c>
      <c r="K208" t="s">
        <v>126</v>
      </c>
      <c r="L208" t="s">
        <v>73</v>
      </c>
      <c r="M208">
        <v>3</v>
      </c>
      <c r="N208" s="5">
        <f t="shared" si="13"/>
        <v>0.2649587628865979</v>
      </c>
      <c r="O208" s="5">
        <f t="shared" si="14"/>
        <v>3.179505154639175</v>
      </c>
      <c r="P208" s="5">
        <v>275</v>
      </c>
      <c r="Z208" s="7">
        <v>257.01</v>
      </c>
      <c r="AA208" s="7">
        <v>257.01</v>
      </c>
      <c r="AB208" s="7">
        <v>257.01</v>
      </c>
      <c r="AC208" s="7">
        <f t="shared" si="15"/>
        <v>771.03</v>
      </c>
    </row>
    <row r="209" spans="1:29" ht="15">
      <c r="A209" t="s">
        <v>617</v>
      </c>
      <c r="B209" t="s">
        <v>618</v>
      </c>
      <c r="C209" t="s">
        <v>619</v>
      </c>
      <c r="D209" t="s">
        <v>291</v>
      </c>
      <c r="E209" s="3">
        <v>0</v>
      </c>
      <c r="F209" s="3">
        <v>970</v>
      </c>
      <c r="G209" s="3">
        <v>0</v>
      </c>
      <c r="H209" s="3">
        <f t="shared" si="12"/>
        <v>970</v>
      </c>
      <c r="I209" t="s">
        <v>55</v>
      </c>
      <c r="J209" t="s">
        <v>546</v>
      </c>
      <c r="K209" t="s">
        <v>47</v>
      </c>
      <c r="L209" t="s">
        <v>73</v>
      </c>
      <c r="M209">
        <v>6</v>
      </c>
      <c r="N209" s="5">
        <f t="shared" si="13"/>
        <v>0.2649587628865979</v>
      </c>
      <c r="O209" s="5">
        <f t="shared" si="14"/>
        <v>3.179505154639175</v>
      </c>
      <c r="P209" s="5">
        <v>0</v>
      </c>
      <c r="W209" s="7">
        <v>257.01</v>
      </c>
      <c r="X209" s="7">
        <v>257.01</v>
      </c>
      <c r="Y209" s="7">
        <v>257.01</v>
      </c>
      <c r="Z209" s="7">
        <v>257.01</v>
      </c>
      <c r="AA209" s="7">
        <v>257.01</v>
      </c>
      <c r="AB209" s="7">
        <v>257.01</v>
      </c>
      <c r="AC209" s="7">
        <f t="shared" si="15"/>
        <v>1542.06</v>
      </c>
    </row>
    <row r="210" spans="1:29" ht="15">
      <c r="A210" t="s">
        <v>620</v>
      </c>
      <c r="B210" t="s">
        <v>621</v>
      </c>
      <c r="C210" t="s">
        <v>622</v>
      </c>
      <c r="D210" t="s">
        <v>291</v>
      </c>
      <c r="E210" s="3">
        <v>0</v>
      </c>
      <c r="F210" s="3">
        <v>970</v>
      </c>
      <c r="G210" s="3">
        <v>0</v>
      </c>
      <c r="H210" s="3">
        <f t="shared" si="12"/>
        <v>970</v>
      </c>
      <c r="I210" t="s">
        <v>381</v>
      </c>
      <c r="J210" t="s">
        <v>382</v>
      </c>
      <c r="K210" t="s">
        <v>47</v>
      </c>
      <c r="L210" t="s">
        <v>43</v>
      </c>
      <c r="M210">
        <v>12</v>
      </c>
      <c r="N210" s="5">
        <f t="shared" si="13"/>
        <v>0.264958762886598</v>
      </c>
      <c r="O210" s="5">
        <f t="shared" si="14"/>
        <v>3.179505154639176</v>
      </c>
      <c r="P210" s="5">
        <v>275</v>
      </c>
      <c r="Q210" s="7">
        <v>257.01</v>
      </c>
      <c r="R210" s="7">
        <v>257.01</v>
      </c>
      <c r="S210" s="7">
        <v>257.01</v>
      </c>
      <c r="T210" s="7">
        <v>257.01</v>
      </c>
      <c r="U210" s="7">
        <v>257.01</v>
      </c>
      <c r="V210" s="7">
        <v>257.01</v>
      </c>
      <c r="W210" s="7">
        <v>257.01</v>
      </c>
      <c r="X210" s="7">
        <v>257.01</v>
      </c>
      <c r="Y210" s="7">
        <v>257.01</v>
      </c>
      <c r="Z210" s="7">
        <v>257.01</v>
      </c>
      <c r="AA210" s="7">
        <v>257.01</v>
      </c>
      <c r="AB210" s="7">
        <v>257.01</v>
      </c>
      <c r="AC210" s="7">
        <f t="shared" si="15"/>
        <v>3084.120000000001</v>
      </c>
    </row>
    <row r="211" spans="1:29" ht="15">
      <c r="A211" t="s">
        <v>623</v>
      </c>
      <c r="B211" t="s">
        <v>624</v>
      </c>
      <c r="C211" t="s">
        <v>625</v>
      </c>
      <c r="D211" t="s">
        <v>291</v>
      </c>
      <c r="E211" s="3">
        <v>0</v>
      </c>
      <c r="F211" s="3">
        <v>970</v>
      </c>
      <c r="G211" s="3">
        <v>0</v>
      </c>
      <c r="H211" s="3">
        <f t="shared" si="12"/>
        <v>970</v>
      </c>
      <c r="I211" t="s">
        <v>626</v>
      </c>
      <c r="K211" t="s">
        <v>47</v>
      </c>
      <c r="M211">
        <v>12</v>
      </c>
      <c r="N211" s="5">
        <f t="shared" si="13"/>
        <v>0.264958762886598</v>
      </c>
      <c r="O211" s="5">
        <f t="shared" si="14"/>
        <v>3.179505154639176</v>
      </c>
      <c r="P211" s="5">
        <v>272.42</v>
      </c>
      <c r="Q211" s="7">
        <v>257.01</v>
      </c>
      <c r="R211" s="7">
        <v>257.01</v>
      </c>
      <c r="S211" s="7">
        <v>257.01</v>
      </c>
      <c r="T211" s="7">
        <v>257.01</v>
      </c>
      <c r="U211" s="7">
        <v>257.01</v>
      </c>
      <c r="V211" s="7">
        <v>257.01</v>
      </c>
      <c r="W211" s="7">
        <v>257.01</v>
      </c>
      <c r="X211" s="7">
        <v>257.01</v>
      </c>
      <c r="Y211" s="7">
        <v>257.01</v>
      </c>
      <c r="Z211" s="7">
        <v>257.01</v>
      </c>
      <c r="AA211" s="7">
        <v>257.01</v>
      </c>
      <c r="AB211" s="7">
        <v>257.01</v>
      </c>
      <c r="AC211" s="7">
        <f t="shared" si="15"/>
        <v>3084.120000000001</v>
      </c>
    </row>
    <row r="212" spans="1:29" ht="15">
      <c r="A212" t="s">
        <v>627</v>
      </c>
      <c r="B212" t="s">
        <v>628</v>
      </c>
      <c r="C212" t="s">
        <v>300</v>
      </c>
      <c r="D212" t="s">
        <v>291</v>
      </c>
      <c r="E212" s="3">
        <v>0</v>
      </c>
      <c r="F212" s="3">
        <v>970</v>
      </c>
      <c r="G212" s="3">
        <v>0</v>
      </c>
      <c r="H212" s="3">
        <f t="shared" si="12"/>
        <v>970</v>
      </c>
      <c r="I212" t="s">
        <v>386</v>
      </c>
      <c r="J212" t="s">
        <v>469</v>
      </c>
      <c r="K212" t="s">
        <v>42</v>
      </c>
      <c r="L212" t="s">
        <v>176</v>
      </c>
      <c r="M212">
        <v>2</v>
      </c>
      <c r="N212" s="5">
        <f t="shared" si="13"/>
        <v>0.2649587628865979</v>
      </c>
      <c r="O212" s="5">
        <f t="shared" si="14"/>
        <v>3.179505154639175</v>
      </c>
      <c r="P212" s="5">
        <v>0</v>
      </c>
      <c r="Q212" s="7">
        <v>257.01</v>
      </c>
      <c r="R212" s="7">
        <v>257.01</v>
      </c>
      <c r="AC212" s="7">
        <f t="shared" si="15"/>
        <v>514.02</v>
      </c>
    </row>
    <row r="213" spans="1:29" ht="15">
      <c r="A213" t="s">
        <v>629</v>
      </c>
      <c r="B213" t="s">
        <v>628</v>
      </c>
      <c r="C213" t="s">
        <v>630</v>
      </c>
      <c r="D213" t="s">
        <v>291</v>
      </c>
      <c r="E213" s="3">
        <v>0</v>
      </c>
      <c r="F213" s="3">
        <v>970</v>
      </c>
      <c r="G213" s="3">
        <v>0</v>
      </c>
      <c r="H213" s="3">
        <f t="shared" si="12"/>
        <v>970</v>
      </c>
      <c r="I213" t="s">
        <v>304</v>
      </c>
      <c r="J213" t="s">
        <v>346</v>
      </c>
      <c r="K213" t="s">
        <v>47</v>
      </c>
      <c r="L213" t="s">
        <v>43</v>
      </c>
      <c r="M213">
        <v>4</v>
      </c>
      <c r="N213" s="5">
        <f t="shared" si="13"/>
        <v>0.2649587628865979</v>
      </c>
      <c r="O213" s="5">
        <f t="shared" si="14"/>
        <v>3.179505154639175</v>
      </c>
      <c r="P213" s="5">
        <v>275</v>
      </c>
      <c r="Y213" s="7">
        <v>257.01</v>
      </c>
      <c r="Z213" s="7">
        <v>257.01</v>
      </c>
      <c r="AA213" s="7">
        <v>257.01</v>
      </c>
      <c r="AB213" s="7">
        <v>257.01</v>
      </c>
      <c r="AC213" s="7">
        <f t="shared" si="15"/>
        <v>1028.04</v>
      </c>
    </row>
    <row r="214" spans="1:29" ht="15">
      <c r="A214" t="s">
        <v>631</v>
      </c>
      <c r="B214" t="s">
        <v>632</v>
      </c>
      <c r="C214" t="s">
        <v>633</v>
      </c>
      <c r="D214" t="s">
        <v>291</v>
      </c>
      <c r="E214" s="3">
        <v>0</v>
      </c>
      <c r="F214" s="3">
        <v>970</v>
      </c>
      <c r="G214" s="3">
        <v>0</v>
      </c>
      <c r="H214" s="3">
        <f t="shared" si="12"/>
        <v>970</v>
      </c>
      <c r="I214" t="s">
        <v>301</v>
      </c>
      <c r="J214" t="s">
        <v>302</v>
      </c>
      <c r="K214" t="s">
        <v>47</v>
      </c>
      <c r="L214" t="s">
        <v>43</v>
      </c>
      <c r="M214">
        <v>9</v>
      </c>
      <c r="N214" s="5">
        <f t="shared" si="13"/>
        <v>0.2649587628865979</v>
      </c>
      <c r="O214" s="5">
        <f t="shared" si="14"/>
        <v>3.179505154639175</v>
      </c>
      <c r="P214" s="5">
        <v>0</v>
      </c>
      <c r="Q214" s="7">
        <v>257.01</v>
      </c>
      <c r="R214" s="7">
        <v>257.01</v>
      </c>
      <c r="S214" s="7">
        <v>257.01</v>
      </c>
      <c r="T214" s="7">
        <v>257.01</v>
      </c>
      <c r="U214" s="7">
        <v>257.01</v>
      </c>
      <c r="V214" s="7">
        <v>257.01</v>
      </c>
      <c r="W214" s="7">
        <v>257.01</v>
      </c>
      <c r="X214" s="7">
        <v>257.01</v>
      </c>
      <c r="Y214" s="7">
        <v>257.01</v>
      </c>
      <c r="AC214" s="7">
        <f t="shared" si="15"/>
        <v>2313.09</v>
      </c>
    </row>
    <row r="215" spans="1:29" ht="15">
      <c r="A215" t="s">
        <v>634</v>
      </c>
      <c r="B215" t="s">
        <v>632</v>
      </c>
      <c r="C215" t="s">
        <v>633</v>
      </c>
      <c r="D215" t="s">
        <v>291</v>
      </c>
      <c r="E215" s="3">
        <v>0</v>
      </c>
      <c r="F215" s="3">
        <v>970</v>
      </c>
      <c r="G215" s="3">
        <v>0</v>
      </c>
      <c r="H215" s="3">
        <f t="shared" si="12"/>
        <v>970</v>
      </c>
      <c r="I215" t="s">
        <v>489</v>
      </c>
      <c r="J215" t="s">
        <v>603</v>
      </c>
      <c r="K215" t="s">
        <v>126</v>
      </c>
      <c r="L215" t="s">
        <v>73</v>
      </c>
      <c r="M215">
        <v>3</v>
      </c>
      <c r="N215" s="5">
        <f t="shared" si="13"/>
        <v>0.2649587628865979</v>
      </c>
      <c r="O215" s="5">
        <f t="shared" si="14"/>
        <v>3.179505154639175</v>
      </c>
      <c r="P215" s="5">
        <v>275</v>
      </c>
      <c r="Z215" s="7">
        <v>257.01</v>
      </c>
      <c r="AA215" s="7">
        <v>257.01</v>
      </c>
      <c r="AB215" s="7">
        <v>257.01</v>
      </c>
      <c r="AC215" s="7">
        <f t="shared" si="15"/>
        <v>771.03</v>
      </c>
    </row>
    <row r="216" spans="1:29" ht="15">
      <c r="A216" t="s">
        <v>635</v>
      </c>
      <c r="B216" t="s">
        <v>636</v>
      </c>
      <c r="C216" t="s">
        <v>630</v>
      </c>
      <c r="D216" t="s">
        <v>637</v>
      </c>
      <c r="E216" s="3">
        <v>0</v>
      </c>
      <c r="F216" s="3">
        <v>1250</v>
      </c>
      <c r="G216" s="3">
        <v>0</v>
      </c>
      <c r="H216" s="3">
        <f t="shared" si="12"/>
        <v>1250</v>
      </c>
      <c r="I216" t="s">
        <v>638</v>
      </c>
      <c r="K216" t="s">
        <v>47</v>
      </c>
      <c r="M216">
        <v>12</v>
      </c>
      <c r="N216" s="5">
        <f t="shared" si="13"/>
        <v>0.23551199999999994</v>
      </c>
      <c r="O216" s="5">
        <f t="shared" si="14"/>
        <v>2.8261439999999993</v>
      </c>
      <c r="P216" s="5">
        <v>315</v>
      </c>
      <c r="Q216" s="7">
        <v>294.39</v>
      </c>
      <c r="R216" s="7">
        <v>294.39</v>
      </c>
      <c r="S216" s="7">
        <v>294.39</v>
      </c>
      <c r="T216" s="7">
        <v>294.39</v>
      </c>
      <c r="U216" s="7">
        <v>294.39</v>
      </c>
      <c r="V216" s="7">
        <v>294.39</v>
      </c>
      <c r="W216" s="7">
        <v>294.39</v>
      </c>
      <c r="X216" s="7">
        <v>294.39</v>
      </c>
      <c r="Y216" s="7">
        <v>294.39</v>
      </c>
      <c r="Z216" s="7">
        <v>294.39</v>
      </c>
      <c r="AA216" s="7">
        <v>294.39</v>
      </c>
      <c r="AB216" s="7">
        <v>294.39</v>
      </c>
      <c r="AC216" s="7">
        <f t="shared" si="15"/>
        <v>3532.679999999999</v>
      </c>
    </row>
    <row r="217" spans="1:29" ht="15">
      <c r="A217" t="s">
        <v>639</v>
      </c>
      <c r="B217" t="s">
        <v>640</v>
      </c>
      <c r="C217" t="s">
        <v>641</v>
      </c>
      <c r="D217" t="s">
        <v>637</v>
      </c>
      <c r="E217" s="3">
        <v>0</v>
      </c>
      <c r="F217" s="3">
        <v>1250</v>
      </c>
      <c r="G217" s="3">
        <v>0</v>
      </c>
      <c r="H217" s="3">
        <f t="shared" si="12"/>
        <v>1250</v>
      </c>
      <c r="I217" t="s">
        <v>642</v>
      </c>
      <c r="J217" t="s">
        <v>643</v>
      </c>
      <c r="K217" t="s">
        <v>42</v>
      </c>
      <c r="L217" t="s">
        <v>43</v>
      </c>
      <c r="M217">
        <v>5</v>
      </c>
      <c r="N217" s="5">
        <f t="shared" si="13"/>
        <v>0.23551199999999994</v>
      </c>
      <c r="O217" s="5">
        <f t="shared" si="14"/>
        <v>2.8261439999999993</v>
      </c>
      <c r="P217" s="5">
        <v>315</v>
      </c>
      <c r="Q217" s="7">
        <v>294.39</v>
      </c>
      <c r="R217" s="7">
        <v>294.39</v>
      </c>
      <c r="S217" s="7">
        <v>294.39</v>
      </c>
      <c r="T217" s="7">
        <v>294.39</v>
      </c>
      <c r="U217" s="7">
        <v>294.39</v>
      </c>
      <c r="AC217" s="7">
        <f t="shared" si="15"/>
        <v>1471.9499999999998</v>
      </c>
    </row>
    <row r="218" spans="1:29" ht="15">
      <c r="A218" t="s">
        <v>644</v>
      </c>
      <c r="B218" t="s">
        <v>640</v>
      </c>
      <c r="C218" t="s">
        <v>641</v>
      </c>
      <c r="D218" t="s">
        <v>637</v>
      </c>
      <c r="E218" s="3">
        <v>0</v>
      </c>
      <c r="F218" s="3">
        <v>1250</v>
      </c>
      <c r="G218" s="3">
        <v>0</v>
      </c>
      <c r="H218" s="3">
        <f t="shared" si="12"/>
        <v>1250</v>
      </c>
      <c r="I218" t="s">
        <v>645</v>
      </c>
      <c r="J218" t="s">
        <v>646</v>
      </c>
      <c r="K218" t="s">
        <v>47</v>
      </c>
      <c r="L218" t="s">
        <v>73</v>
      </c>
      <c r="M218">
        <v>7</v>
      </c>
      <c r="N218" s="5">
        <f t="shared" si="13"/>
        <v>0.23551199999999994</v>
      </c>
      <c r="O218" s="5">
        <f t="shared" si="14"/>
        <v>2.8261439999999993</v>
      </c>
      <c r="P218" s="5">
        <v>315</v>
      </c>
      <c r="V218" s="7">
        <v>294.39</v>
      </c>
      <c r="W218" s="7">
        <v>294.39</v>
      </c>
      <c r="X218" s="7">
        <v>294.39</v>
      </c>
      <c r="Y218" s="7">
        <v>294.39</v>
      </c>
      <c r="Z218" s="7">
        <v>294.39</v>
      </c>
      <c r="AA218" s="7">
        <v>294.39</v>
      </c>
      <c r="AB218" s="7">
        <v>294.39</v>
      </c>
      <c r="AC218" s="7">
        <f t="shared" si="15"/>
        <v>2060.7299999999996</v>
      </c>
    </row>
    <row r="219" spans="1:29" ht="15">
      <c r="A219" t="s">
        <v>647</v>
      </c>
      <c r="B219" t="s">
        <v>648</v>
      </c>
      <c r="C219" t="s">
        <v>649</v>
      </c>
      <c r="D219" t="s">
        <v>637</v>
      </c>
      <c r="E219" s="3">
        <v>1250</v>
      </c>
      <c r="F219" s="3">
        <v>1250</v>
      </c>
      <c r="G219" s="3">
        <v>0</v>
      </c>
      <c r="H219" s="3">
        <f t="shared" si="12"/>
        <v>1250</v>
      </c>
      <c r="I219" t="s">
        <v>650</v>
      </c>
      <c r="K219" t="s">
        <v>47</v>
      </c>
      <c r="M219">
        <v>12</v>
      </c>
      <c r="N219" s="5">
        <f t="shared" si="13"/>
        <v>0.23551199999999994</v>
      </c>
      <c r="O219" s="5">
        <f t="shared" si="14"/>
        <v>2.8261439999999993</v>
      </c>
      <c r="P219" s="5">
        <v>324</v>
      </c>
      <c r="Q219" s="7">
        <v>294.39</v>
      </c>
      <c r="R219" s="7">
        <v>294.39</v>
      </c>
      <c r="S219" s="7">
        <v>294.39</v>
      </c>
      <c r="T219" s="7">
        <v>294.39</v>
      </c>
      <c r="U219" s="7">
        <v>294.39</v>
      </c>
      <c r="V219" s="7">
        <v>294.39</v>
      </c>
      <c r="W219" s="7">
        <v>294.39</v>
      </c>
      <c r="X219" s="7">
        <v>294.39</v>
      </c>
      <c r="Y219" s="7">
        <v>294.39</v>
      </c>
      <c r="Z219" s="7">
        <v>294.39</v>
      </c>
      <c r="AA219" s="7">
        <v>294.39</v>
      </c>
      <c r="AB219" s="7">
        <v>294.39</v>
      </c>
      <c r="AC219" s="7">
        <f t="shared" si="15"/>
        <v>3532.679999999999</v>
      </c>
    </row>
    <row r="220" spans="1:29" ht="15">
      <c r="A220" t="s">
        <v>651</v>
      </c>
      <c r="B220" t="s">
        <v>652</v>
      </c>
      <c r="C220" t="s">
        <v>653</v>
      </c>
      <c r="D220" t="s">
        <v>637</v>
      </c>
      <c r="E220" s="3">
        <v>1250</v>
      </c>
      <c r="F220" s="3">
        <v>1250</v>
      </c>
      <c r="G220" s="3">
        <v>0</v>
      </c>
      <c r="H220" s="3">
        <f t="shared" si="12"/>
        <v>1250</v>
      </c>
      <c r="I220" t="s">
        <v>654</v>
      </c>
      <c r="K220" t="s">
        <v>47</v>
      </c>
      <c r="M220">
        <v>12</v>
      </c>
      <c r="N220" s="5">
        <f t="shared" si="13"/>
        <v>0.23551199999999994</v>
      </c>
      <c r="O220" s="5">
        <f t="shared" si="14"/>
        <v>2.8261439999999993</v>
      </c>
      <c r="P220" s="5">
        <v>315</v>
      </c>
      <c r="Q220" s="7">
        <v>294.39</v>
      </c>
      <c r="R220" s="7">
        <v>294.39</v>
      </c>
      <c r="S220" s="7">
        <v>294.39</v>
      </c>
      <c r="T220" s="7">
        <v>294.39</v>
      </c>
      <c r="U220" s="7">
        <v>294.39</v>
      </c>
      <c r="V220" s="7">
        <v>294.39</v>
      </c>
      <c r="W220" s="7">
        <v>294.39</v>
      </c>
      <c r="X220" s="7">
        <v>294.39</v>
      </c>
      <c r="Y220" s="7">
        <v>294.39</v>
      </c>
      <c r="Z220" s="7">
        <v>294.39</v>
      </c>
      <c r="AA220" s="7">
        <v>294.39</v>
      </c>
      <c r="AB220" s="7">
        <v>294.39</v>
      </c>
      <c r="AC220" s="7">
        <f t="shared" si="15"/>
        <v>3532.679999999999</v>
      </c>
    </row>
    <row r="221" spans="1:29" ht="15">
      <c r="A221" t="s">
        <v>655</v>
      </c>
      <c r="B221" t="s">
        <v>656</v>
      </c>
      <c r="C221" t="s">
        <v>657</v>
      </c>
      <c r="D221" t="s">
        <v>637</v>
      </c>
      <c r="E221" s="3">
        <v>1250</v>
      </c>
      <c r="F221" s="3">
        <v>1250</v>
      </c>
      <c r="G221" s="3">
        <v>0</v>
      </c>
      <c r="H221" s="3">
        <f t="shared" si="12"/>
        <v>1250</v>
      </c>
      <c r="I221" t="s">
        <v>658</v>
      </c>
      <c r="K221" t="s">
        <v>47</v>
      </c>
      <c r="M221">
        <v>12</v>
      </c>
      <c r="N221" s="5">
        <f t="shared" si="13"/>
        <v>0.23551199999999994</v>
      </c>
      <c r="O221" s="5">
        <f t="shared" si="14"/>
        <v>2.8261439999999993</v>
      </c>
      <c r="P221" s="5">
        <v>315</v>
      </c>
      <c r="Q221" s="7">
        <v>294.39</v>
      </c>
      <c r="R221" s="7">
        <v>294.39</v>
      </c>
      <c r="S221" s="7">
        <v>294.39</v>
      </c>
      <c r="T221" s="7">
        <v>294.39</v>
      </c>
      <c r="U221" s="7">
        <v>294.39</v>
      </c>
      <c r="V221" s="7">
        <v>294.39</v>
      </c>
      <c r="W221" s="7">
        <v>294.39</v>
      </c>
      <c r="X221" s="7">
        <v>294.39</v>
      </c>
      <c r="Y221" s="7">
        <v>294.39</v>
      </c>
      <c r="Z221" s="7">
        <v>294.39</v>
      </c>
      <c r="AA221" s="7">
        <v>294.39</v>
      </c>
      <c r="AB221" s="7">
        <v>294.39</v>
      </c>
      <c r="AC221" s="7">
        <f t="shared" si="15"/>
        <v>3532.679999999999</v>
      </c>
    </row>
    <row r="222" spans="1:29" ht="15">
      <c r="A222" t="s">
        <v>659</v>
      </c>
      <c r="B222" t="s">
        <v>660</v>
      </c>
      <c r="C222" t="s">
        <v>653</v>
      </c>
      <c r="D222" t="s">
        <v>637</v>
      </c>
      <c r="E222" s="3">
        <v>1250</v>
      </c>
      <c r="F222" s="3">
        <v>1250</v>
      </c>
      <c r="G222" s="3">
        <v>0</v>
      </c>
      <c r="H222" s="3">
        <f t="shared" si="12"/>
        <v>1250</v>
      </c>
      <c r="I222" t="s">
        <v>661</v>
      </c>
      <c r="K222" t="s">
        <v>47</v>
      </c>
      <c r="M222">
        <v>12</v>
      </c>
      <c r="N222" s="5">
        <f t="shared" si="13"/>
        <v>0.23551199999999994</v>
      </c>
      <c r="O222" s="5">
        <f t="shared" si="14"/>
        <v>2.8261439999999993</v>
      </c>
      <c r="P222" s="5">
        <v>315</v>
      </c>
      <c r="Q222" s="7">
        <v>294.39</v>
      </c>
      <c r="R222" s="7">
        <v>294.39</v>
      </c>
      <c r="S222" s="7">
        <v>294.39</v>
      </c>
      <c r="T222" s="7">
        <v>294.39</v>
      </c>
      <c r="U222" s="7">
        <v>294.39</v>
      </c>
      <c r="V222" s="7">
        <v>294.39</v>
      </c>
      <c r="W222" s="7">
        <v>294.39</v>
      </c>
      <c r="X222" s="7">
        <v>294.39</v>
      </c>
      <c r="Y222" s="7">
        <v>294.39</v>
      </c>
      <c r="Z222" s="7">
        <v>294.39</v>
      </c>
      <c r="AA222" s="7">
        <v>294.39</v>
      </c>
      <c r="AB222" s="7">
        <v>294.39</v>
      </c>
      <c r="AC222" s="7">
        <f t="shared" si="15"/>
        <v>3532.679999999999</v>
      </c>
    </row>
    <row r="223" spans="1:29" ht="15">
      <c r="A223" t="s">
        <v>662</v>
      </c>
      <c r="B223" t="s">
        <v>663</v>
      </c>
      <c r="C223" t="s">
        <v>664</v>
      </c>
      <c r="D223" t="s">
        <v>637</v>
      </c>
      <c r="E223" s="3">
        <v>1250</v>
      </c>
      <c r="F223" s="3">
        <v>1250</v>
      </c>
      <c r="G223" s="3">
        <v>0</v>
      </c>
      <c r="H223" s="3">
        <f t="shared" si="12"/>
        <v>1250</v>
      </c>
      <c r="I223" t="s">
        <v>665</v>
      </c>
      <c r="K223" t="s">
        <v>47</v>
      </c>
      <c r="M223">
        <v>12</v>
      </c>
      <c r="N223" s="5">
        <f t="shared" si="13"/>
        <v>0.23551199999999994</v>
      </c>
      <c r="O223" s="5">
        <f t="shared" si="14"/>
        <v>2.8261439999999993</v>
      </c>
      <c r="P223" s="5">
        <v>315</v>
      </c>
      <c r="Q223" s="7">
        <v>294.39</v>
      </c>
      <c r="R223" s="7">
        <v>294.39</v>
      </c>
      <c r="S223" s="7">
        <v>294.39</v>
      </c>
      <c r="T223" s="7">
        <v>294.39</v>
      </c>
      <c r="U223" s="7">
        <v>294.39</v>
      </c>
      <c r="V223" s="7">
        <v>294.39</v>
      </c>
      <c r="W223" s="7">
        <v>294.39</v>
      </c>
      <c r="X223" s="7">
        <v>294.39</v>
      </c>
      <c r="Y223" s="7">
        <v>294.39</v>
      </c>
      <c r="Z223" s="7">
        <v>294.39</v>
      </c>
      <c r="AA223" s="7">
        <v>294.39</v>
      </c>
      <c r="AB223" s="7">
        <v>294.39</v>
      </c>
      <c r="AC223" s="7">
        <f t="shared" si="15"/>
        <v>3532.679999999999</v>
      </c>
    </row>
    <row r="224" spans="1:29" ht="15">
      <c r="A224" t="s">
        <v>666</v>
      </c>
      <c r="B224" t="s">
        <v>667</v>
      </c>
      <c r="C224" t="s">
        <v>668</v>
      </c>
      <c r="D224" t="s">
        <v>637</v>
      </c>
      <c r="E224" s="3">
        <v>0</v>
      </c>
      <c r="F224" s="3">
        <v>1250</v>
      </c>
      <c r="G224" s="3">
        <v>0</v>
      </c>
      <c r="H224" s="3">
        <f t="shared" si="12"/>
        <v>1250</v>
      </c>
      <c r="I224" t="s">
        <v>455</v>
      </c>
      <c r="K224" t="s">
        <v>47</v>
      </c>
      <c r="M224">
        <v>12</v>
      </c>
      <c r="N224" s="5">
        <f t="shared" si="13"/>
        <v>0.23551199999999994</v>
      </c>
      <c r="O224" s="5">
        <f t="shared" si="14"/>
        <v>2.8261439999999993</v>
      </c>
      <c r="P224" s="5">
        <v>315</v>
      </c>
      <c r="Q224" s="7">
        <v>294.39</v>
      </c>
      <c r="R224" s="7">
        <v>294.39</v>
      </c>
      <c r="S224" s="7">
        <v>294.39</v>
      </c>
      <c r="T224" s="7">
        <v>294.39</v>
      </c>
      <c r="U224" s="7">
        <v>294.39</v>
      </c>
      <c r="V224" s="7">
        <v>294.39</v>
      </c>
      <c r="W224" s="7">
        <v>294.39</v>
      </c>
      <c r="X224" s="7">
        <v>294.39</v>
      </c>
      <c r="Y224" s="7">
        <v>294.39</v>
      </c>
      <c r="Z224" s="7">
        <v>294.39</v>
      </c>
      <c r="AA224" s="7">
        <v>294.39</v>
      </c>
      <c r="AB224" s="7">
        <v>294.39</v>
      </c>
      <c r="AC224" s="7">
        <f t="shared" si="15"/>
        <v>3532.679999999999</v>
      </c>
    </row>
    <row r="225" spans="1:29" ht="15">
      <c r="A225" t="s">
        <v>669</v>
      </c>
      <c r="B225" t="s">
        <v>670</v>
      </c>
      <c r="C225" t="s">
        <v>671</v>
      </c>
      <c r="D225" t="s">
        <v>637</v>
      </c>
      <c r="E225" s="3">
        <v>1250</v>
      </c>
      <c r="F225" s="3">
        <v>1250</v>
      </c>
      <c r="G225" s="3">
        <v>0</v>
      </c>
      <c r="H225" s="3">
        <f t="shared" si="12"/>
        <v>1250</v>
      </c>
      <c r="I225" t="s">
        <v>672</v>
      </c>
      <c r="K225" t="s">
        <v>47</v>
      </c>
      <c r="M225">
        <v>12</v>
      </c>
      <c r="N225" s="5">
        <f t="shared" si="13"/>
        <v>0.23551199999999994</v>
      </c>
      <c r="O225" s="5">
        <f t="shared" si="14"/>
        <v>2.8261439999999993</v>
      </c>
      <c r="P225" s="5">
        <v>315</v>
      </c>
      <c r="Q225" s="7">
        <v>294.39</v>
      </c>
      <c r="R225" s="7">
        <v>294.39</v>
      </c>
      <c r="S225" s="7">
        <v>294.39</v>
      </c>
      <c r="T225" s="7">
        <v>294.39</v>
      </c>
      <c r="U225" s="7">
        <v>294.39</v>
      </c>
      <c r="V225" s="7">
        <v>294.39</v>
      </c>
      <c r="W225" s="7">
        <v>294.39</v>
      </c>
      <c r="X225" s="7">
        <v>294.39</v>
      </c>
      <c r="Y225" s="7">
        <v>294.39</v>
      </c>
      <c r="Z225" s="7">
        <v>294.39</v>
      </c>
      <c r="AA225" s="7">
        <v>294.39</v>
      </c>
      <c r="AB225" s="7">
        <v>294.39</v>
      </c>
      <c r="AC225" s="7">
        <f t="shared" si="15"/>
        <v>3532.679999999999</v>
      </c>
    </row>
    <row r="226" spans="1:29" ht="15">
      <c r="A226" t="s">
        <v>673</v>
      </c>
      <c r="B226" t="s">
        <v>674</v>
      </c>
      <c r="C226" t="s">
        <v>675</v>
      </c>
      <c r="D226" t="s">
        <v>637</v>
      </c>
      <c r="E226" s="3">
        <v>0</v>
      </c>
      <c r="F226" s="3">
        <v>1250</v>
      </c>
      <c r="G226" s="3">
        <v>0</v>
      </c>
      <c r="H226" s="3">
        <f t="shared" si="12"/>
        <v>1250</v>
      </c>
      <c r="I226" t="s">
        <v>610</v>
      </c>
      <c r="J226" t="s">
        <v>466</v>
      </c>
      <c r="K226" t="s">
        <v>42</v>
      </c>
      <c r="L226" t="s">
        <v>43</v>
      </c>
      <c r="M226">
        <v>1</v>
      </c>
      <c r="N226" s="5">
        <f t="shared" si="13"/>
        <v>0.20560799999999999</v>
      </c>
      <c r="O226" s="5">
        <f t="shared" si="14"/>
        <v>2.4672959999999997</v>
      </c>
      <c r="P226" s="5">
        <v>315</v>
      </c>
      <c r="Q226" s="7">
        <v>257.01</v>
      </c>
      <c r="AC226" s="7">
        <f t="shared" si="15"/>
        <v>257.01</v>
      </c>
    </row>
    <row r="227" spans="1:29" ht="15">
      <c r="A227" t="s">
        <v>676</v>
      </c>
      <c r="B227" t="s">
        <v>674</v>
      </c>
      <c r="C227" t="s">
        <v>675</v>
      </c>
      <c r="D227" t="s">
        <v>637</v>
      </c>
      <c r="E227" s="3">
        <v>0</v>
      </c>
      <c r="F227" s="3">
        <v>1250</v>
      </c>
      <c r="G227" s="3">
        <v>0</v>
      </c>
      <c r="H227" s="3">
        <f t="shared" si="12"/>
        <v>1250</v>
      </c>
      <c r="I227" t="s">
        <v>469</v>
      </c>
      <c r="J227" t="s">
        <v>677</v>
      </c>
      <c r="K227" t="s">
        <v>47</v>
      </c>
      <c r="L227" t="s">
        <v>561</v>
      </c>
      <c r="M227">
        <v>11</v>
      </c>
      <c r="N227" s="5">
        <f t="shared" si="13"/>
        <v>0.23551199999999994</v>
      </c>
      <c r="O227" s="5">
        <f t="shared" si="14"/>
        <v>2.8261439999999993</v>
      </c>
      <c r="P227" s="5">
        <v>315</v>
      </c>
      <c r="R227" s="7">
        <v>294.39</v>
      </c>
      <c r="S227" s="7">
        <v>294.39</v>
      </c>
      <c r="T227" s="7">
        <v>294.39</v>
      </c>
      <c r="U227" s="7">
        <v>294.39</v>
      </c>
      <c r="V227" s="7">
        <v>294.39</v>
      </c>
      <c r="W227" s="7">
        <v>294.39</v>
      </c>
      <c r="X227" s="7">
        <v>294.39</v>
      </c>
      <c r="Y227" s="7">
        <v>294.39</v>
      </c>
      <c r="Z227" s="7">
        <v>294.39</v>
      </c>
      <c r="AA227" s="7">
        <v>294.39</v>
      </c>
      <c r="AB227" s="7">
        <v>294.39</v>
      </c>
      <c r="AC227" s="7">
        <f t="shared" si="15"/>
        <v>3238.289999999999</v>
      </c>
    </row>
    <row r="228" spans="1:29" ht="15">
      <c r="A228" t="s">
        <v>678</v>
      </c>
      <c r="B228" t="s">
        <v>679</v>
      </c>
      <c r="C228" t="s">
        <v>508</v>
      </c>
      <c r="D228" t="s">
        <v>637</v>
      </c>
      <c r="E228" s="3">
        <v>0</v>
      </c>
      <c r="F228" s="3">
        <v>1250</v>
      </c>
      <c r="G228" s="3">
        <v>0</v>
      </c>
      <c r="H228" s="3">
        <f t="shared" si="12"/>
        <v>1250</v>
      </c>
      <c r="I228" t="s">
        <v>381</v>
      </c>
      <c r="J228" t="s">
        <v>382</v>
      </c>
      <c r="K228" t="s">
        <v>47</v>
      </c>
      <c r="L228" t="s">
        <v>43</v>
      </c>
      <c r="M228">
        <v>12</v>
      </c>
      <c r="N228" s="5">
        <f t="shared" si="13"/>
        <v>0.23551199999999994</v>
      </c>
      <c r="O228" s="5">
        <f t="shared" si="14"/>
        <v>2.8261439999999993</v>
      </c>
      <c r="P228" s="5">
        <v>315</v>
      </c>
      <c r="Q228" s="7">
        <v>294.39</v>
      </c>
      <c r="R228" s="7">
        <v>294.39</v>
      </c>
      <c r="S228" s="7">
        <v>294.39</v>
      </c>
      <c r="T228" s="7">
        <v>294.39</v>
      </c>
      <c r="U228" s="7">
        <v>294.39</v>
      </c>
      <c r="V228" s="7">
        <v>294.39</v>
      </c>
      <c r="W228" s="7">
        <v>294.39</v>
      </c>
      <c r="X228" s="7">
        <v>294.39</v>
      </c>
      <c r="Y228" s="7">
        <v>294.39</v>
      </c>
      <c r="Z228" s="7">
        <v>294.39</v>
      </c>
      <c r="AA228" s="7">
        <v>294.39</v>
      </c>
      <c r="AB228" s="7">
        <v>294.39</v>
      </c>
      <c r="AC228" s="7">
        <f t="shared" si="15"/>
        <v>3532.679999999999</v>
      </c>
    </row>
    <row r="229" spans="1:29" ht="15">
      <c r="A229" t="s">
        <v>680</v>
      </c>
      <c r="B229" t="s">
        <v>681</v>
      </c>
      <c r="C229" t="s">
        <v>682</v>
      </c>
      <c r="D229" t="s">
        <v>637</v>
      </c>
      <c r="E229" s="3">
        <v>0</v>
      </c>
      <c r="F229" s="3">
        <v>1250</v>
      </c>
      <c r="G229" s="3">
        <v>0</v>
      </c>
      <c r="H229" s="3">
        <f t="shared" si="12"/>
        <v>1250</v>
      </c>
      <c r="I229" t="s">
        <v>683</v>
      </c>
      <c r="K229" t="s">
        <v>47</v>
      </c>
      <c r="M229">
        <v>12</v>
      </c>
      <c r="N229" s="5">
        <f t="shared" si="13"/>
        <v>0.23551199999999994</v>
      </c>
      <c r="O229" s="5">
        <f t="shared" si="14"/>
        <v>2.8261439999999993</v>
      </c>
      <c r="P229" s="5">
        <v>315</v>
      </c>
      <c r="Q229" s="7">
        <v>294.39</v>
      </c>
      <c r="R229" s="7">
        <v>294.39</v>
      </c>
      <c r="S229" s="7">
        <v>294.39</v>
      </c>
      <c r="T229" s="7">
        <v>294.39</v>
      </c>
      <c r="U229" s="7">
        <v>294.39</v>
      </c>
      <c r="V229" s="7">
        <v>294.39</v>
      </c>
      <c r="W229" s="7">
        <v>294.39</v>
      </c>
      <c r="X229" s="7">
        <v>294.39</v>
      </c>
      <c r="Y229" s="7">
        <v>294.39</v>
      </c>
      <c r="Z229" s="7">
        <v>294.39</v>
      </c>
      <c r="AA229" s="7">
        <v>294.39</v>
      </c>
      <c r="AB229" s="7">
        <v>294.39</v>
      </c>
      <c r="AC229" s="7">
        <f t="shared" si="15"/>
        <v>3532.679999999999</v>
      </c>
    </row>
    <row r="230" spans="1:29" ht="15">
      <c r="A230" t="s">
        <v>684</v>
      </c>
      <c r="B230" t="s">
        <v>685</v>
      </c>
      <c r="C230" t="s">
        <v>686</v>
      </c>
      <c r="D230" t="s">
        <v>637</v>
      </c>
      <c r="E230" s="3">
        <v>0</v>
      </c>
      <c r="F230" s="3">
        <v>1250</v>
      </c>
      <c r="G230" s="3">
        <v>0</v>
      </c>
      <c r="H230" s="3">
        <f t="shared" si="12"/>
        <v>1250</v>
      </c>
      <c r="I230" t="s">
        <v>687</v>
      </c>
      <c r="K230" t="s">
        <v>47</v>
      </c>
      <c r="M230">
        <v>12</v>
      </c>
      <c r="N230" s="5">
        <f t="shared" si="13"/>
        <v>0.23551199999999994</v>
      </c>
      <c r="O230" s="5">
        <f t="shared" si="14"/>
        <v>2.8261439999999993</v>
      </c>
      <c r="P230" s="5">
        <v>312.06</v>
      </c>
      <c r="Q230" s="7">
        <v>294.39</v>
      </c>
      <c r="R230" s="7">
        <v>294.39</v>
      </c>
      <c r="S230" s="7">
        <v>294.39</v>
      </c>
      <c r="T230" s="7">
        <v>294.39</v>
      </c>
      <c r="U230" s="7">
        <v>294.39</v>
      </c>
      <c r="V230" s="7">
        <v>294.39</v>
      </c>
      <c r="W230" s="7">
        <v>294.39</v>
      </c>
      <c r="X230" s="7">
        <v>294.39</v>
      </c>
      <c r="Y230" s="7">
        <v>294.39</v>
      </c>
      <c r="Z230" s="7">
        <v>294.39</v>
      </c>
      <c r="AA230" s="7">
        <v>294.39</v>
      </c>
      <c r="AB230" s="7">
        <v>294.39</v>
      </c>
      <c r="AC230" s="7">
        <f t="shared" si="15"/>
        <v>3532.679999999999</v>
      </c>
    </row>
    <row r="231" spans="1:29" ht="15">
      <c r="A231" t="s">
        <v>688</v>
      </c>
      <c r="B231" t="s">
        <v>689</v>
      </c>
      <c r="C231" t="s">
        <v>690</v>
      </c>
      <c r="D231" t="s">
        <v>637</v>
      </c>
      <c r="E231" s="3">
        <v>0</v>
      </c>
      <c r="F231" s="3">
        <v>1250</v>
      </c>
      <c r="G231" s="3">
        <v>0</v>
      </c>
      <c r="H231" s="3">
        <f t="shared" si="12"/>
        <v>1250</v>
      </c>
      <c r="I231" t="s">
        <v>691</v>
      </c>
      <c r="K231" t="s">
        <v>47</v>
      </c>
      <c r="M231">
        <v>12</v>
      </c>
      <c r="N231" s="5">
        <f t="shared" si="13"/>
        <v>0.23551199999999994</v>
      </c>
      <c r="O231" s="5">
        <f t="shared" si="14"/>
        <v>2.8261439999999993</v>
      </c>
      <c r="P231" s="5">
        <v>315</v>
      </c>
      <c r="Q231" s="7">
        <v>294.39</v>
      </c>
      <c r="R231" s="7">
        <v>294.39</v>
      </c>
      <c r="S231" s="7">
        <v>294.39</v>
      </c>
      <c r="T231" s="7">
        <v>294.39</v>
      </c>
      <c r="U231" s="7">
        <v>294.39</v>
      </c>
      <c r="V231" s="7">
        <v>294.39</v>
      </c>
      <c r="W231" s="7">
        <v>294.39</v>
      </c>
      <c r="X231" s="7">
        <v>294.39</v>
      </c>
      <c r="Y231" s="7">
        <v>294.39</v>
      </c>
      <c r="Z231" s="7">
        <v>294.39</v>
      </c>
      <c r="AA231" s="7">
        <v>294.39</v>
      </c>
      <c r="AB231" s="7">
        <v>294.39</v>
      </c>
      <c r="AC231" s="7">
        <f t="shared" si="15"/>
        <v>3532.679999999999</v>
      </c>
    </row>
    <row r="232" spans="1:29" ht="15">
      <c r="A232" t="s">
        <v>692</v>
      </c>
      <c r="B232" t="s">
        <v>693</v>
      </c>
      <c r="C232" t="s">
        <v>533</v>
      </c>
      <c r="D232" t="s">
        <v>60</v>
      </c>
      <c r="E232" s="3">
        <v>232750</v>
      </c>
      <c r="F232" s="3">
        <v>0</v>
      </c>
      <c r="G232" s="3">
        <v>232750</v>
      </c>
      <c r="H232" s="3">
        <f t="shared" si="12"/>
        <v>232750</v>
      </c>
      <c r="I232" t="s">
        <v>386</v>
      </c>
      <c r="J232" t="s">
        <v>694</v>
      </c>
      <c r="K232" t="s">
        <v>47</v>
      </c>
      <c r="L232" t="s">
        <v>63</v>
      </c>
      <c r="M232">
        <v>12</v>
      </c>
      <c r="N232" s="5">
        <f t="shared" si="13"/>
        <v>0.018333319011815247</v>
      </c>
      <c r="O232" s="5">
        <f t="shared" si="14"/>
        <v>0.21999982814178298</v>
      </c>
      <c r="P232" s="5">
        <v>0</v>
      </c>
      <c r="Q232" s="7">
        <v>3879.16</v>
      </c>
      <c r="R232" s="7">
        <v>3879.16</v>
      </c>
      <c r="S232" s="7">
        <v>3879.16</v>
      </c>
      <c r="T232" s="7">
        <v>3879.16</v>
      </c>
      <c r="U232" s="7">
        <v>3879.16</v>
      </c>
      <c r="V232" s="7">
        <v>3879.16</v>
      </c>
      <c r="W232" s="7">
        <v>3879.16</v>
      </c>
      <c r="X232" s="7">
        <v>3879.16</v>
      </c>
      <c r="Y232" s="7">
        <v>5042.92</v>
      </c>
      <c r="Z232" s="7">
        <v>5042.92</v>
      </c>
      <c r="AA232" s="7">
        <v>5042.92</v>
      </c>
      <c r="AB232" s="7">
        <v>5042.92</v>
      </c>
      <c r="AC232" s="7">
        <f t="shared" si="15"/>
        <v>51204.95999999999</v>
      </c>
    </row>
    <row r="233" spans="1:29" ht="15">
      <c r="A233" t="s">
        <v>692</v>
      </c>
      <c r="B233" t="s">
        <v>695</v>
      </c>
      <c r="C233" t="s">
        <v>533</v>
      </c>
      <c r="D233" t="s">
        <v>60</v>
      </c>
      <c r="E233" s="3">
        <v>28936</v>
      </c>
      <c r="F233" s="3">
        <v>0</v>
      </c>
      <c r="G233" s="3">
        <v>2800</v>
      </c>
      <c r="H233" s="3">
        <f t="shared" si="12"/>
        <v>2800</v>
      </c>
      <c r="I233" t="s">
        <v>386</v>
      </c>
      <c r="J233" t="s">
        <v>694</v>
      </c>
      <c r="K233" t="s">
        <v>47</v>
      </c>
      <c r="L233" t="s">
        <v>63</v>
      </c>
      <c r="M233">
        <v>12</v>
      </c>
      <c r="N233" s="5">
        <f t="shared" si="13"/>
        <v>0.01833344853008939</v>
      </c>
      <c r="O233" s="5">
        <f t="shared" si="14"/>
        <v>0.2200013823610727</v>
      </c>
      <c r="P233" s="5">
        <v>0</v>
      </c>
      <c r="Q233" s="7">
        <v>482.27</v>
      </c>
      <c r="R233" s="7">
        <v>482.27</v>
      </c>
      <c r="S233" s="7">
        <v>482.27</v>
      </c>
      <c r="T233" s="7">
        <v>482.27</v>
      </c>
      <c r="U233" s="7">
        <v>482.27</v>
      </c>
      <c r="V233" s="7">
        <v>482.27</v>
      </c>
      <c r="W233" s="7">
        <v>482.27</v>
      </c>
      <c r="X233" s="7">
        <v>482.27</v>
      </c>
      <c r="Y233" s="7">
        <v>626.95</v>
      </c>
      <c r="Z233" s="7">
        <v>626.95</v>
      </c>
      <c r="AA233" s="7">
        <v>626.95</v>
      </c>
      <c r="AB233" s="7">
        <v>626.95</v>
      </c>
      <c r="AC233" s="7">
        <f t="shared" si="15"/>
        <v>6365.959999999999</v>
      </c>
    </row>
    <row r="234" spans="1:29" ht="15">
      <c r="A234" t="s">
        <v>692</v>
      </c>
      <c r="B234" t="s">
        <v>696</v>
      </c>
      <c r="C234" t="s">
        <v>533</v>
      </c>
      <c r="D234" t="s">
        <v>60</v>
      </c>
      <c r="E234" s="3">
        <v>200050</v>
      </c>
      <c r="F234" s="3">
        <v>0</v>
      </c>
      <c r="G234" s="3">
        <v>200050</v>
      </c>
      <c r="H234" s="3">
        <f t="shared" si="12"/>
        <v>200050</v>
      </c>
      <c r="I234" t="s">
        <v>386</v>
      </c>
      <c r="J234" t="s">
        <v>694</v>
      </c>
      <c r="K234" t="s">
        <v>47</v>
      </c>
      <c r="L234" t="s">
        <v>63</v>
      </c>
      <c r="M234">
        <v>12</v>
      </c>
      <c r="N234" s="5">
        <f t="shared" si="13"/>
        <v>0.018333333333333333</v>
      </c>
      <c r="O234" s="5">
        <f t="shared" si="14"/>
        <v>0.22</v>
      </c>
      <c r="P234" s="5">
        <v>0</v>
      </c>
      <c r="Q234" s="7">
        <v>3334.17</v>
      </c>
      <c r="R234" s="7">
        <v>3334.17</v>
      </c>
      <c r="S234" s="7">
        <v>3334.17</v>
      </c>
      <c r="T234" s="7">
        <v>3334.17</v>
      </c>
      <c r="U234" s="7">
        <v>3334.17</v>
      </c>
      <c r="V234" s="7">
        <v>3334.17</v>
      </c>
      <c r="W234" s="7">
        <v>3334.17</v>
      </c>
      <c r="X234" s="7">
        <v>3334.17</v>
      </c>
      <c r="Y234" s="7">
        <v>4334.41</v>
      </c>
      <c r="Z234" s="7">
        <v>4334.41</v>
      </c>
      <c r="AA234" s="7">
        <v>4334.41</v>
      </c>
      <c r="AB234" s="7">
        <v>4334.41</v>
      </c>
      <c r="AC234" s="7">
        <f t="shared" si="15"/>
        <v>44011</v>
      </c>
    </row>
    <row r="235" spans="1:29" ht="15">
      <c r="A235" t="s">
        <v>697</v>
      </c>
      <c r="B235" t="s">
        <v>698</v>
      </c>
      <c r="C235" t="s">
        <v>538</v>
      </c>
      <c r="D235" t="s">
        <v>54</v>
      </c>
      <c r="E235" s="3">
        <v>17500</v>
      </c>
      <c r="F235" s="3">
        <v>17500</v>
      </c>
      <c r="G235" s="3">
        <v>0</v>
      </c>
      <c r="H235" s="3">
        <f t="shared" si="12"/>
        <v>17500</v>
      </c>
      <c r="I235" t="s">
        <v>699</v>
      </c>
      <c r="J235" t="s">
        <v>540</v>
      </c>
      <c r="K235" t="s">
        <v>47</v>
      </c>
      <c r="L235" t="s">
        <v>700</v>
      </c>
      <c r="M235">
        <v>12</v>
      </c>
      <c r="N235" s="5">
        <f t="shared" si="13"/>
        <v>0.4025</v>
      </c>
      <c r="O235" s="5">
        <f t="shared" si="14"/>
        <v>4.83</v>
      </c>
      <c r="P235" s="5">
        <v>6183.33</v>
      </c>
      <c r="Q235" s="7">
        <v>7043.75</v>
      </c>
      <c r="R235" s="7">
        <v>7043.75</v>
      </c>
      <c r="S235" s="7">
        <v>7043.75</v>
      </c>
      <c r="T235" s="7">
        <v>7043.75</v>
      </c>
      <c r="U235" s="7">
        <v>7043.75</v>
      </c>
      <c r="V235" s="7">
        <v>7043.75</v>
      </c>
      <c r="W235" s="7">
        <v>7043.75</v>
      </c>
      <c r="X235" s="7">
        <v>7043.75</v>
      </c>
      <c r="Y235" s="7">
        <v>7043.75</v>
      </c>
      <c r="Z235" s="7">
        <v>7043.75</v>
      </c>
      <c r="AA235" s="7">
        <v>7043.75</v>
      </c>
      <c r="AB235" s="7">
        <v>7043.75</v>
      </c>
      <c r="AC235" s="7">
        <f t="shared" si="15"/>
        <v>84525</v>
      </c>
    </row>
    <row r="236" spans="1:29" ht="15">
      <c r="A236" t="s">
        <v>536</v>
      </c>
      <c r="B236" t="s">
        <v>701</v>
      </c>
      <c r="C236" t="s">
        <v>538</v>
      </c>
      <c r="D236" t="s">
        <v>54</v>
      </c>
      <c r="E236" s="3">
        <v>11400</v>
      </c>
      <c r="F236" s="3">
        <v>11400</v>
      </c>
      <c r="G236" s="3">
        <v>0</v>
      </c>
      <c r="H236" s="3">
        <f t="shared" si="12"/>
        <v>11400</v>
      </c>
      <c r="I236" t="s">
        <v>539</v>
      </c>
      <c r="J236" t="s">
        <v>540</v>
      </c>
      <c r="K236" t="s">
        <v>47</v>
      </c>
      <c r="L236" t="s">
        <v>541</v>
      </c>
      <c r="M236">
        <v>12</v>
      </c>
      <c r="N236" s="5">
        <f t="shared" si="13"/>
        <v>0.47750000000000004</v>
      </c>
      <c r="O236" s="5">
        <f t="shared" si="14"/>
        <v>5.73</v>
      </c>
      <c r="P236" s="5">
        <v>10323.16</v>
      </c>
      <c r="Q236" s="7">
        <v>5443.5</v>
      </c>
      <c r="R236" s="7">
        <v>5443.5</v>
      </c>
      <c r="S236" s="7">
        <v>5443.5</v>
      </c>
      <c r="T236" s="7">
        <v>5443.5</v>
      </c>
      <c r="U236" s="7">
        <v>5443.5</v>
      </c>
      <c r="V236" s="7">
        <v>5443.5</v>
      </c>
      <c r="W236" s="7">
        <v>5443.5</v>
      </c>
      <c r="X236" s="7">
        <v>5443.5</v>
      </c>
      <c r="Y236" s="7">
        <v>5443.5</v>
      </c>
      <c r="Z236" s="7">
        <v>5443.5</v>
      </c>
      <c r="AA236" s="7">
        <v>5443.5</v>
      </c>
      <c r="AB236" s="7">
        <v>5443.5</v>
      </c>
      <c r="AC236" s="7">
        <f t="shared" si="15"/>
        <v>65322</v>
      </c>
    </row>
    <row r="237" spans="1:29" ht="15">
      <c r="A237" t="s">
        <v>702</v>
      </c>
      <c r="B237" t="s">
        <v>703</v>
      </c>
      <c r="C237" t="s">
        <v>111</v>
      </c>
      <c r="D237" t="s">
        <v>39</v>
      </c>
      <c r="E237" s="3">
        <v>7500</v>
      </c>
      <c r="F237" s="3">
        <v>7500</v>
      </c>
      <c r="G237" s="3">
        <v>0</v>
      </c>
      <c r="H237" s="3">
        <f t="shared" si="12"/>
        <v>7500</v>
      </c>
      <c r="I237" t="s">
        <v>501</v>
      </c>
      <c r="J237" t="s">
        <v>72</v>
      </c>
      <c r="K237" t="s">
        <v>47</v>
      </c>
      <c r="L237" t="s">
        <v>704</v>
      </c>
      <c r="M237">
        <v>11</v>
      </c>
      <c r="N237" s="5">
        <f t="shared" si="13"/>
        <v>0.5466666666666665</v>
      </c>
      <c r="O237" s="5">
        <f t="shared" si="14"/>
        <v>6.559999999999999</v>
      </c>
      <c r="P237" s="5">
        <v>3750</v>
      </c>
      <c r="Q237" s="7">
        <v>4100</v>
      </c>
      <c r="R237" s="7">
        <v>4100</v>
      </c>
      <c r="S237" s="7">
        <v>4100</v>
      </c>
      <c r="T237" s="7">
        <v>4100</v>
      </c>
      <c r="U237" s="7">
        <v>4100</v>
      </c>
      <c r="V237" s="7">
        <v>4100</v>
      </c>
      <c r="W237" s="7">
        <v>4100</v>
      </c>
      <c r="X237" s="7">
        <v>4100</v>
      </c>
      <c r="Y237" s="7">
        <v>4100</v>
      </c>
      <c r="Z237" s="7">
        <v>4100</v>
      </c>
      <c r="AA237" s="7">
        <v>4100</v>
      </c>
      <c r="AC237" s="7">
        <f t="shared" si="15"/>
        <v>45100</v>
      </c>
    </row>
    <row r="238" spans="1:29" ht="15">
      <c r="A238" t="s">
        <v>705</v>
      </c>
      <c r="B238" t="s">
        <v>706</v>
      </c>
      <c r="C238" t="s">
        <v>707</v>
      </c>
      <c r="D238" t="s">
        <v>54</v>
      </c>
      <c r="E238" s="3">
        <v>2654</v>
      </c>
      <c r="F238" s="3">
        <v>2653</v>
      </c>
      <c r="G238" s="3">
        <v>0</v>
      </c>
      <c r="H238" s="3">
        <f t="shared" si="12"/>
        <v>2653</v>
      </c>
      <c r="I238" t="s">
        <v>708</v>
      </c>
      <c r="J238" t="s">
        <v>709</v>
      </c>
      <c r="K238" t="s">
        <v>47</v>
      </c>
      <c r="L238" t="s">
        <v>48</v>
      </c>
      <c r="M238">
        <v>9</v>
      </c>
      <c r="N238" s="5">
        <f t="shared" si="13"/>
        <v>1.25</v>
      </c>
      <c r="O238" s="5">
        <f t="shared" si="14"/>
        <v>15</v>
      </c>
      <c r="P238" s="5">
        <v>4239.77</v>
      </c>
      <c r="T238" s="7">
        <v>3317.5</v>
      </c>
      <c r="U238" s="7">
        <v>3317.5</v>
      </c>
      <c r="V238" s="7">
        <v>3317.5</v>
      </c>
      <c r="W238" s="7">
        <v>3317.5</v>
      </c>
      <c r="X238" s="7">
        <v>3317.5</v>
      </c>
      <c r="Y238" s="7">
        <v>3317.5</v>
      </c>
      <c r="Z238" s="7">
        <v>3317.5</v>
      </c>
      <c r="AA238" s="7">
        <v>3317.5</v>
      </c>
      <c r="AB238" s="7">
        <v>3317.5</v>
      </c>
      <c r="AC238" s="7">
        <f t="shared" si="15"/>
        <v>29857.5</v>
      </c>
    </row>
    <row r="239" spans="1:29" ht="15">
      <c r="A239" t="s">
        <v>710</v>
      </c>
      <c r="B239" t="s">
        <v>711</v>
      </c>
      <c r="C239" t="s">
        <v>712</v>
      </c>
      <c r="D239" t="s">
        <v>637</v>
      </c>
      <c r="E239" s="3">
        <v>0</v>
      </c>
      <c r="F239" s="3">
        <v>1250</v>
      </c>
      <c r="G239" s="3">
        <v>0</v>
      </c>
      <c r="H239" s="3">
        <f t="shared" si="12"/>
        <v>1250</v>
      </c>
      <c r="I239" t="s">
        <v>642</v>
      </c>
      <c r="J239" t="s">
        <v>643</v>
      </c>
      <c r="K239" t="s">
        <v>42</v>
      </c>
      <c r="L239" t="s">
        <v>43</v>
      </c>
      <c r="M239">
        <v>5</v>
      </c>
      <c r="N239" s="5">
        <f t="shared" si="13"/>
        <v>0.23551199999999994</v>
      </c>
      <c r="O239" s="5">
        <f t="shared" si="14"/>
        <v>2.8261439999999993</v>
      </c>
      <c r="P239" s="5">
        <v>0</v>
      </c>
      <c r="Q239" s="7">
        <v>294.39</v>
      </c>
      <c r="R239" s="7">
        <v>294.39</v>
      </c>
      <c r="S239" s="7">
        <v>294.39</v>
      </c>
      <c r="T239" s="7">
        <v>294.39</v>
      </c>
      <c r="U239" s="7">
        <v>294.39</v>
      </c>
      <c r="AC239" s="7">
        <f t="shared" si="15"/>
        <v>1471.9499999999998</v>
      </c>
    </row>
    <row r="240" spans="1:29" ht="15">
      <c r="A240" t="s">
        <v>713</v>
      </c>
      <c r="B240" t="s">
        <v>711</v>
      </c>
      <c r="C240" t="s">
        <v>712</v>
      </c>
      <c r="D240" t="s">
        <v>637</v>
      </c>
      <c r="E240" s="3">
        <v>0</v>
      </c>
      <c r="F240" s="3">
        <v>1250</v>
      </c>
      <c r="G240" s="3">
        <v>0</v>
      </c>
      <c r="H240" s="3">
        <f t="shared" si="12"/>
        <v>1250</v>
      </c>
      <c r="I240" t="s">
        <v>645</v>
      </c>
      <c r="J240" t="s">
        <v>646</v>
      </c>
      <c r="K240" t="s">
        <v>47</v>
      </c>
      <c r="L240" t="s">
        <v>73</v>
      </c>
      <c r="M240">
        <v>7</v>
      </c>
      <c r="N240" s="5">
        <f t="shared" si="13"/>
        <v>0.23551199999999994</v>
      </c>
      <c r="O240" s="5">
        <f t="shared" si="14"/>
        <v>2.8261439999999993</v>
      </c>
      <c r="P240" s="5">
        <v>315</v>
      </c>
      <c r="V240" s="7">
        <v>294.39</v>
      </c>
      <c r="W240" s="7">
        <v>294.39</v>
      </c>
      <c r="X240" s="7">
        <v>294.39</v>
      </c>
      <c r="Y240" s="7">
        <v>294.39</v>
      </c>
      <c r="Z240" s="7">
        <v>294.39</v>
      </c>
      <c r="AA240" s="7">
        <v>294.39</v>
      </c>
      <c r="AB240" s="7">
        <v>294.39</v>
      </c>
      <c r="AC240" s="7">
        <f t="shared" si="15"/>
        <v>2060.7299999999996</v>
      </c>
    </row>
    <row r="241" spans="1:29" ht="15">
      <c r="A241" t="s">
        <v>714</v>
      </c>
      <c r="B241" t="s">
        <v>715</v>
      </c>
      <c r="C241" t="s">
        <v>716</v>
      </c>
      <c r="D241" t="s">
        <v>637</v>
      </c>
      <c r="E241" s="3">
        <v>0</v>
      </c>
      <c r="F241" s="3">
        <v>1250</v>
      </c>
      <c r="G241" s="3">
        <v>0</v>
      </c>
      <c r="H241" s="3">
        <f t="shared" si="12"/>
        <v>1250</v>
      </c>
      <c r="I241" t="s">
        <v>717</v>
      </c>
      <c r="J241" t="s">
        <v>718</v>
      </c>
      <c r="K241" t="s">
        <v>42</v>
      </c>
      <c r="L241" t="s">
        <v>43</v>
      </c>
      <c r="M241">
        <v>3</v>
      </c>
      <c r="N241" s="5">
        <f t="shared" si="13"/>
        <v>0.23551199999999997</v>
      </c>
      <c r="O241" s="5">
        <f t="shared" si="14"/>
        <v>2.8261439999999998</v>
      </c>
      <c r="P241" s="5">
        <v>0</v>
      </c>
      <c r="Q241" s="7">
        <v>294.39</v>
      </c>
      <c r="R241" s="7">
        <v>294.39</v>
      </c>
      <c r="S241" s="7">
        <v>294.39</v>
      </c>
      <c r="AC241" s="7">
        <f t="shared" si="15"/>
        <v>883.17</v>
      </c>
    </row>
    <row r="242" spans="1:29" ht="15">
      <c r="A242" t="s">
        <v>719</v>
      </c>
      <c r="B242" t="s">
        <v>715</v>
      </c>
      <c r="C242" t="s">
        <v>716</v>
      </c>
      <c r="D242" t="s">
        <v>637</v>
      </c>
      <c r="E242" s="3">
        <v>0</v>
      </c>
      <c r="F242" s="3">
        <v>1250</v>
      </c>
      <c r="G242" s="3">
        <v>0</v>
      </c>
      <c r="H242" s="3">
        <f t="shared" si="12"/>
        <v>1250</v>
      </c>
      <c r="I242" t="s">
        <v>310</v>
      </c>
      <c r="J242" t="s">
        <v>720</v>
      </c>
      <c r="K242" t="s">
        <v>47</v>
      </c>
      <c r="L242" t="s">
        <v>43</v>
      </c>
      <c r="M242">
        <v>9</v>
      </c>
      <c r="N242" s="5">
        <f t="shared" si="13"/>
        <v>0.23551199999999994</v>
      </c>
      <c r="O242" s="5">
        <f t="shared" si="14"/>
        <v>2.8261439999999993</v>
      </c>
      <c r="P242" s="5">
        <v>315</v>
      </c>
      <c r="T242" s="7">
        <v>294.39</v>
      </c>
      <c r="U242" s="7">
        <v>294.39</v>
      </c>
      <c r="V242" s="7">
        <v>294.39</v>
      </c>
      <c r="W242" s="7">
        <v>294.39</v>
      </c>
      <c r="X242" s="7">
        <v>294.39</v>
      </c>
      <c r="Y242" s="7">
        <v>294.39</v>
      </c>
      <c r="Z242" s="7">
        <v>294.39</v>
      </c>
      <c r="AA242" s="7">
        <v>294.39</v>
      </c>
      <c r="AB242" s="7">
        <v>294.39</v>
      </c>
      <c r="AC242" s="7">
        <f t="shared" si="15"/>
        <v>2649.5099999999993</v>
      </c>
    </row>
    <row r="243" spans="1:29" ht="15">
      <c r="A243" t="s">
        <v>721</v>
      </c>
      <c r="B243" t="s">
        <v>722</v>
      </c>
      <c r="C243" t="s">
        <v>723</v>
      </c>
      <c r="D243" t="s">
        <v>637</v>
      </c>
      <c r="E243" s="3">
        <v>0</v>
      </c>
      <c r="F243" s="3">
        <v>1250</v>
      </c>
      <c r="G243" s="3">
        <v>0</v>
      </c>
      <c r="H243" s="3">
        <f t="shared" si="12"/>
        <v>1250</v>
      </c>
      <c r="I243" t="s">
        <v>724</v>
      </c>
      <c r="K243" t="s">
        <v>47</v>
      </c>
      <c r="M243">
        <v>12</v>
      </c>
      <c r="N243" s="5">
        <f t="shared" si="13"/>
        <v>0.23551199999999994</v>
      </c>
      <c r="O243" s="5">
        <f t="shared" si="14"/>
        <v>2.8261439999999993</v>
      </c>
      <c r="P243" s="5">
        <v>312.06</v>
      </c>
      <c r="Q243" s="7">
        <v>294.39</v>
      </c>
      <c r="R243" s="7">
        <v>294.39</v>
      </c>
      <c r="S243" s="7">
        <v>294.39</v>
      </c>
      <c r="T243" s="7">
        <v>294.39</v>
      </c>
      <c r="U243" s="7">
        <v>294.39</v>
      </c>
      <c r="V243" s="7">
        <v>294.39</v>
      </c>
      <c r="W243" s="7">
        <v>294.39</v>
      </c>
      <c r="X243" s="7">
        <v>294.39</v>
      </c>
      <c r="Y243" s="7">
        <v>294.39</v>
      </c>
      <c r="Z243" s="7">
        <v>294.39</v>
      </c>
      <c r="AA243" s="7">
        <v>294.39</v>
      </c>
      <c r="AB243" s="7">
        <v>294.39</v>
      </c>
      <c r="AC243" s="7">
        <f t="shared" si="15"/>
        <v>3532.679999999999</v>
      </c>
    </row>
    <row r="244" spans="1:29" ht="15">
      <c r="A244" t="s">
        <v>725</v>
      </c>
      <c r="B244" t="s">
        <v>726</v>
      </c>
      <c r="C244" t="s">
        <v>727</v>
      </c>
      <c r="D244" t="s">
        <v>637</v>
      </c>
      <c r="E244" s="3">
        <v>0</v>
      </c>
      <c r="F244" s="3">
        <v>1250</v>
      </c>
      <c r="G244" s="3">
        <v>0</v>
      </c>
      <c r="H244" s="3">
        <f t="shared" si="12"/>
        <v>1250</v>
      </c>
      <c r="I244" t="s">
        <v>189</v>
      </c>
      <c r="J244" t="s">
        <v>272</v>
      </c>
      <c r="K244" t="s">
        <v>42</v>
      </c>
      <c r="L244" t="s">
        <v>43</v>
      </c>
      <c r="M244">
        <v>2</v>
      </c>
      <c r="N244" s="5">
        <f t="shared" si="13"/>
        <v>0.23551199999999997</v>
      </c>
      <c r="O244" s="5">
        <f t="shared" si="14"/>
        <v>2.8261439999999998</v>
      </c>
      <c r="P244" s="5">
        <v>315</v>
      </c>
      <c r="Q244" s="7">
        <v>294.39</v>
      </c>
      <c r="R244" s="7">
        <v>294.39</v>
      </c>
      <c r="AC244" s="7">
        <f t="shared" si="15"/>
        <v>588.78</v>
      </c>
    </row>
    <row r="245" spans="1:29" ht="15">
      <c r="A245" t="s">
        <v>728</v>
      </c>
      <c r="B245" t="s">
        <v>726</v>
      </c>
      <c r="C245" t="s">
        <v>727</v>
      </c>
      <c r="D245" t="s">
        <v>637</v>
      </c>
      <c r="E245" s="3">
        <v>0</v>
      </c>
      <c r="F245" s="3">
        <v>1250</v>
      </c>
      <c r="G245" s="3">
        <v>0</v>
      </c>
      <c r="H245" s="3">
        <f t="shared" si="12"/>
        <v>1250</v>
      </c>
      <c r="I245" t="s">
        <v>274</v>
      </c>
      <c r="J245" t="s">
        <v>190</v>
      </c>
      <c r="K245" t="s">
        <v>47</v>
      </c>
      <c r="L245" t="s">
        <v>43</v>
      </c>
      <c r="M245">
        <v>10</v>
      </c>
      <c r="N245" s="5">
        <f t="shared" si="13"/>
        <v>0.23551199999999994</v>
      </c>
      <c r="O245" s="5">
        <f t="shared" si="14"/>
        <v>2.8261439999999993</v>
      </c>
      <c r="P245" s="5">
        <v>315</v>
      </c>
      <c r="S245" s="7">
        <v>294.39</v>
      </c>
      <c r="T245" s="7">
        <v>294.39</v>
      </c>
      <c r="U245" s="7">
        <v>294.39</v>
      </c>
      <c r="V245" s="7">
        <v>294.39</v>
      </c>
      <c r="W245" s="7">
        <v>294.39</v>
      </c>
      <c r="X245" s="7">
        <v>294.39</v>
      </c>
      <c r="Y245" s="7">
        <v>294.39</v>
      </c>
      <c r="Z245" s="7">
        <v>294.39</v>
      </c>
      <c r="AA245" s="7">
        <v>294.39</v>
      </c>
      <c r="AB245" s="7">
        <v>294.39</v>
      </c>
      <c r="AC245" s="7">
        <f t="shared" si="15"/>
        <v>2943.899999999999</v>
      </c>
    </row>
    <row r="246" spans="1:29" ht="15">
      <c r="A246" t="s">
        <v>729</v>
      </c>
      <c r="B246" t="s">
        <v>730</v>
      </c>
      <c r="C246" t="s">
        <v>731</v>
      </c>
      <c r="D246" t="s">
        <v>637</v>
      </c>
      <c r="E246" s="3">
        <v>1250</v>
      </c>
      <c r="F246" s="3">
        <v>1250</v>
      </c>
      <c r="G246" s="3">
        <v>0</v>
      </c>
      <c r="H246" s="3">
        <f t="shared" si="12"/>
        <v>1250</v>
      </c>
      <c r="I246" t="s">
        <v>732</v>
      </c>
      <c r="J246" t="s">
        <v>733</v>
      </c>
      <c r="K246" t="s">
        <v>734</v>
      </c>
      <c r="L246" t="s">
        <v>735</v>
      </c>
      <c r="M246">
        <v>5</v>
      </c>
      <c r="N246" s="5">
        <f t="shared" si="13"/>
        <v>0.23551199999999994</v>
      </c>
      <c r="O246" s="5">
        <f t="shared" si="14"/>
        <v>2.8261439999999993</v>
      </c>
      <c r="P246" s="5">
        <v>315</v>
      </c>
      <c r="Q246" s="7">
        <v>294.39</v>
      </c>
      <c r="R246" s="7">
        <v>294.39</v>
      </c>
      <c r="S246" s="7">
        <v>294.39</v>
      </c>
      <c r="T246" s="7">
        <v>294.39</v>
      </c>
      <c r="U246" s="7">
        <v>294.39</v>
      </c>
      <c r="AC246" s="7">
        <f t="shared" si="15"/>
        <v>1471.9499999999998</v>
      </c>
    </row>
    <row r="247" spans="1:29" ht="15">
      <c r="A247" t="s">
        <v>736</v>
      </c>
      <c r="B247" t="s">
        <v>730</v>
      </c>
      <c r="C247" t="s">
        <v>355</v>
      </c>
      <c r="D247" t="s">
        <v>637</v>
      </c>
      <c r="E247" s="3">
        <v>0</v>
      </c>
      <c r="F247" s="3">
        <v>1250</v>
      </c>
      <c r="G247" s="3">
        <v>0</v>
      </c>
      <c r="H247" s="3">
        <f t="shared" si="12"/>
        <v>1250</v>
      </c>
      <c r="I247" t="s">
        <v>178</v>
      </c>
      <c r="J247" t="s">
        <v>267</v>
      </c>
      <c r="K247" t="s">
        <v>47</v>
      </c>
      <c r="L247" t="s">
        <v>43</v>
      </c>
      <c r="M247">
        <v>8</v>
      </c>
      <c r="N247" s="5">
        <f t="shared" si="13"/>
        <v>0.23551199999999994</v>
      </c>
      <c r="O247" s="5">
        <f t="shared" si="14"/>
        <v>2.8261439999999993</v>
      </c>
      <c r="P247" s="5">
        <v>315</v>
      </c>
      <c r="U247" s="7">
        <v>294.39</v>
      </c>
      <c r="V247" s="7">
        <v>294.39</v>
      </c>
      <c r="W247" s="7">
        <v>294.39</v>
      </c>
      <c r="X247" s="7">
        <v>294.39</v>
      </c>
      <c r="Y247" s="7">
        <v>294.39</v>
      </c>
      <c r="Z247" s="7">
        <v>294.39</v>
      </c>
      <c r="AA247" s="7">
        <v>294.39</v>
      </c>
      <c r="AB247" s="7">
        <v>294.39</v>
      </c>
      <c r="AC247" s="7">
        <f t="shared" si="15"/>
        <v>2355.1199999999994</v>
      </c>
    </row>
    <row r="248" spans="1:29" ht="15">
      <c r="A248" t="s">
        <v>737</v>
      </c>
      <c r="B248" t="s">
        <v>738</v>
      </c>
      <c r="C248" t="s">
        <v>739</v>
      </c>
      <c r="D248" t="s">
        <v>637</v>
      </c>
      <c r="E248" s="3">
        <v>0</v>
      </c>
      <c r="F248" s="3">
        <v>1250</v>
      </c>
      <c r="G248" s="3">
        <v>0</v>
      </c>
      <c r="H248" s="3">
        <f t="shared" si="12"/>
        <v>1250</v>
      </c>
      <c r="I248" t="s">
        <v>740</v>
      </c>
      <c r="K248" t="s">
        <v>47</v>
      </c>
      <c r="M248">
        <v>12</v>
      </c>
      <c r="N248" s="5">
        <f t="shared" si="13"/>
        <v>0.23551199999999994</v>
      </c>
      <c r="O248" s="5">
        <f t="shared" si="14"/>
        <v>2.8261439999999993</v>
      </c>
      <c r="P248" s="5">
        <v>312.05</v>
      </c>
      <c r="Q248" s="7">
        <v>294.39</v>
      </c>
      <c r="R248" s="7">
        <v>294.39</v>
      </c>
      <c r="S248" s="7">
        <v>294.39</v>
      </c>
      <c r="T248" s="7">
        <v>294.39</v>
      </c>
      <c r="U248" s="7">
        <v>294.39</v>
      </c>
      <c r="V248" s="7">
        <v>294.39</v>
      </c>
      <c r="W248" s="7">
        <v>294.39</v>
      </c>
      <c r="X248" s="7">
        <v>294.39</v>
      </c>
      <c r="Y248" s="7">
        <v>294.39</v>
      </c>
      <c r="Z248" s="7">
        <v>294.39</v>
      </c>
      <c r="AA248" s="7">
        <v>294.39</v>
      </c>
      <c r="AB248" s="7">
        <v>294.39</v>
      </c>
      <c r="AC248" s="7">
        <f t="shared" si="15"/>
        <v>3532.679999999999</v>
      </c>
    </row>
    <row r="249" spans="1:29" ht="15">
      <c r="A249" t="s">
        <v>741</v>
      </c>
      <c r="B249" t="s">
        <v>742</v>
      </c>
      <c r="C249" t="s">
        <v>743</v>
      </c>
      <c r="D249" t="s">
        <v>637</v>
      </c>
      <c r="E249" s="3">
        <v>0</v>
      </c>
      <c r="F249" s="3">
        <v>1250</v>
      </c>
      <c r="G249" s="3">
        <v>0</v>
      </c>
      <c r="H249" s="3">
        <f t="shared" si="12"/>
        <v>1250</v>
      </c>
      <c r="I249" t="s">
        <v>744</v>
      </c>
      <c r="K249" t="s">
        <v>47</v>
      </c>
      <c r="M249">
        <v>12</v>
      </c>
      <c r="N249" s="5">
        <f t="shared" si="13"/>
        <v>0.23551199999999994</v>
      </c>
      <c r="O249" s="5">
        <f t="shared" si="14"/>
        <v>2.8261439999999993</v>
      </c>
      <c r="P249" s="5">
        <v>315</v>
      </c>
      <c r="Q249" s="7">
        <v>294.39</v>
      </c>
      <c r="R249" s="7">
        <v>294.39</v>
      </c>
      <c r="S249" s="7">
        <v>294.39</v>
      </c>
      <c r="T249" s="7">
        <v>294.39</v>
      </c>
      <c r="U249" s="7">
        <v>294.39</v>
      </c>
      <c r="V249" s="7">
        <v>294.39</v>
      </c>
      <c r="W249" s="7">
        <v>294.39</v>
      </c>
      <c r="X249" s="7">
        <v>294.39</v>
      </c>
      <c r="Y249" s="7">
        <v>294.39</v>
      </c>
      <c r="Z249" s="7">
        <v>294.39</v>
      </c>
      <c r="AA249" s="7">
        <v>294.39</v>
      </c>
      <c r="AB249" s="7">
        <v>294.39</v>
      </c>
      <c r="AC249" s="7">
        <f t="shared" si="15"/>
        <v>3532.679999999999</v>
      </c>
    </row>
    <row r="250" spans="1:29" ht="15">
      <c r="A250" t="s">
        <v>745</v>
      </c>
      <c r="B250" t="s">
        <v>746</v>
      </c>
      <c r="C250" t="s">
        <v>747</v>
      </c>
      <c r="D250" t="s">
        <v>637</v>
      </c>
      <c r="E250" s="3">
        <v>1250</v>
      </c>
      <c r="F250" s="3">
        <v>1250</v>
      </c>
      <c r="G250" s="3">
        <v>0</v>
      </c>
      <c r="H250" s="3">
        <f t="shared" si="12"/>
        <v>1250</v>
      </c>
      <c r="I250" t="s">
        <v>748</v>
      </c>
      <c r="K250" t="s">
        <v>47</v>
      </c>
      <c r="M250">
        <v>12</v>
      </c>
      <c r="N250" s="5">
        <f t="shared" si="13"/>
        <v>0.23551199999999994</v>
      </c>
      <c r="O250" s="5">
        <f t="shared" si="14"/>
        <v>2.8261439999999993</v>
      </c>
      <c r="P250" s="5">
        <v>315</v>
      </c>
      <c r="Q250" s="7">
        <v>294.39</v>
      </c>
      <c r="R250" s="7">
        <v>294.39</v>
      </c>
      <c r="S250" s="7">
        <v>294.39</v>
      </c>
      <c r="T250" s="7">
        <v>294.39</v>
      </c>
      <c r="U250" s="7">
        <v>294.39</v>
      </c>
      <c r="V250" s="7">
        <v>294.39</v>
      </c>
      <c r="W250" s="7">
        <v>294.39</v>
      </c>
      <c r="X250" s="7">
        <v>294.39</v>
      </c>
      <c r="Y250" s="7">
        <v>294.39</v>
      </c>
      <c r="Z250" s="7">
        <v>294.39</v>
      </c>
      <c r="AA250" s="7">
        <v>294.39</v>
      </c>
      <c r="AB250" s="7">
        <v>294.39</v>
      </c>
      <c r="AC250" s="7">
        <f t="shared" si="15"/>
        <v>3532.679999999999</v>
      </c>
    </row>
    <row r="251" spans="1:29" ht="15">
      <c r="A251" t="s">
        <v>749</v>
      </c>
      <c r="B251" t="s">
        <v>750</v>
      </c>
      <c r="C251" t="s">
        <v>751</v>
      </c>
      <c r="D251" t="s">
        <v>637</v>
      </c>
      <c r="E251" s="3">
        <v>1250</v>
      </c>
      <c r="F251" s="3">
        <v>1250</v>
      </c>
      <c r="G251" s="3">
        <v>0</v>
      </c>
      <c r="H251" s="3">
        <f t="shared" si="12"/>
        <v>1250</v>
      </c>
      <c r="I251" t="s">
        <v>752</v>
      </c>
      <c r="K251" t="s">
        <v>47</v>
      </c>
      <c r="M251">
        <v>12</v>
      </c>
      <c r="N251" s="5">
        <f t="shared" si="13"/>
        <v>0.23551199999999994</v>
      </c>
      <c r="O251" s="5">
        <f t="shared" si="14"/>
        <v>2.8261439999999993</v>
      </c>
      <c r="P251" s="5">
        <v>315</v>
      </c>
      <c r="Q251" s="7">
        <v>294.39</v>
      </c>
      <c r="R251" s="7">
        <v>294.39</v>
      </c>
      <c r="S251" s="7">
        <v>294.39</v>
      </c>
      <c r="T251" s="7">
        <v>294.39</v>
      </c>
      <c r="U251" s="7">
        <v>294.39</v>
      </c>
      <c r="V251" s="7">
        <v>294.39</v>
      </c>
      <c r="W251" s="7">
        <v>294.39</v>
      </c>
      <c r="X251" s="7">
        <v>294.39</v>
      </c>
      <c r="Y251" s="7">
        <v>294.39</v>
      </c>
      <c r="Z251" s="7">
        <v>294.39</v>
      </c>
      <c r="AA251" s="7">
        <v>294.39</v>
      </c>
      <c r="AB251" s="7">
        <v>294.39</v>
      </c>
      <c r="AC251" s="7">
        <f t="shared" si="15"/>
        <v>3532.679999999999</v>
      </c>
    </row>
    <row r="252" spans="1:29" ht="15">
      <c r="A252" t="s">
        <v>753</v>
      </c>
      <c r="B252" t="s">
        <v>754</v>
      </c>
      <c r="C252" t="s">
        <v>755</v>
      </c>
      <c r="D252" t="s">
        <v>637</v>
      </c>
      <c r="E252" s="3">
        <v>0</v>
      </c>
      <c r="F252" s="3">
        <v>1250</v>
      </c>
      <c r="G252" s="3">
        <v>0</v>
      </c>
      <c r="H252" s="3">
        <f t="shared" si="12"/>
        <v>1250</v>
      </c>
      <c r="I252" t="s">
        <v>756</v>
      </c>
      <c r="J252" t="s">
        <v>718</v>
      </c>
      <c r="K252" t="s">
        <v>42</v>
      </c>
      <c r="L252" t="s">
        <v>757</v>
      </c>
      <c r="M252">
        <v>3</v>
      </c>
      <c r="N252" s="5">
        <f t="shared" si="13"/>
        <v>0.23551199999999997</v>
      </c>
      <c r="O252" s="5">
        <f t="shared" si="14"/>
        <v>2.8261439999999998</v>
      </c>
      <c r="P252" s="5">
        <v>315</v>
      </c>
      <c r="Q252" s="7">
        <v>294.39</v>
      </c>
      <c r="R252" s="7">
        <v>294.39</v>
      </c>
      <c r="S252" s="7">
        <v>294.39</v>
      </c>
      <c r="AC252" s="7">
        <f t="shared" si="15"/>
        <v>883.17</v>
      </c>
    </row>
    <row r="253" spans="1:29" ht="15">
      <c r="A253" t="s">
        <v>758</v>
      </c>
      <c r="B253" t="s">
        <v>754</v>
      </c>
      <c r="C253" t="s">
        <v>759</v>
      </c>
      <c r="D253" t="s">
        <v>637</v>
      </c>
      <c r="E253" s="3">
        <v>0</v>
      </c>
      <c r="F253" s="3">
        <v>1250</v>
      </c>
      <c r="G253" s="3">
        <v>0</v>
      </c>
      <c r="H253" s="3">
        <f t="shared" si="12"/>
        <v>1250</v>
      </c>
      <c r="I253" t="s">
        <v>310</v>
      </c>
      <c r="J253" t="s">
        <v>322</v>
      </c>
      <c r="K253" t="s">
        <v>47</v>
      </c>
      <c r="L253" t="s">
        <v>73</v>
      </c>
      <c r="M253">
        <v>9</v>
      </c>
      <c r="N253" s="5">
        <f t="shared" si="13"/>
        <v>0.23551199999999994</v>
      </c>
      <c r="O253" s="5">
        <f t="shared" si="14"/>
        <v>2.8261439999999993</v>
      </c>
      <c r="P253" s="5">
        <v>315</v>
      </c>
      <c r="T253" s="7">
        <v>294.39</v>
      </c>
      <c r="U253" s="7">
        <v>294.39</v>
      </c>
      <c r="V253" s="7">
        <v>294.39</v>
      </c>
      <c r="W253" s="7">
        <v>294.39</v>
      </c>
      <c r="X253" s="7">
        <v>294.39</v>
      </c>
      <c r="Y253" s="7">
        <v>294.39</v>
      </c>
      <c r="Z253" s="7">
        <v>294.39</v>
      </c>
      <c r="AA253" s="7">
        <v>294.39</v>
      </c>
      <c r="AB253" s="7">
        <v>294.39</v>
      </c>
      <c r="AC253" s="7">
        <f t="shared" si="15"/>
        <v>2649.5099999999993</v>
      </c>
    </row>
    <row r="254" spans="1:29" ht="15">
      <c r="A254" t="s">
        <v>760</v>
      </c>
      <c r="B254" t="s">
        <v>761</v>
      </c>
      <c r="C254" t="s">
        <v>762</v>
      </c>
      <c r="D254" t="s">
        <v>637</v>
      </c>
      <c r="E254" s="3">
        <v>0</v>
      </c>
      <c r="F254" s="3">
        <v>1250</v>
      </c>
      <c r="G254" s="3">
        <v>0</v>
      </c>
      <c r="H254" s="3">
        <f t="shared" si="12"/>
        <v>1250</v>
      </c>
      <c r="I254" t="s">
        <v>189</v>
      </c>
      <c r="J254" t="s">
        <v>272</v>
      </c>
      <c r="K254" t="s">
        <v>42</v>
      </c>
      <c r="L254" t="s">
        <v>43</v>
      </c>
      <c r="M254">
        <v>2</v>
      </c>
      <c r="N254" s="5">
        <f t="shared" si="13"/>
        <v>0.23551199999999997</v>
      </c>
      <c r="O254" s="5">
        <f t="shared" si="14"/>
        <v>2.8261439999999998</v>
      </c>
      <c r="P254" s="5">
        <v>0</v>
      </c>
      <c r="Q254" s="7">
        <v>294.39</v>
      </c>
      <c r="R254" s="7">
        <v>294.39</v>
      </c>
      <c r="AC254" s="7">
        <f t="shared" si="15"/>
        <v>588.78</v>
      </c>
    </row>
    <row r="255" spans="1:29" ht="15">
      <c r="A255" t="s">
        <v>763</v>
      </c>
      <c r="B255" t="s">
        <v>761</v>
      </c>
      <c r="C255" t="s">
        <v>762</v>
      </c>
      <c r="D255" t="s">
        <v>637</v>
      </c>
      <c r="E255" s="3">
        <v>0</v>
      </c>
      <c r="F255" s="3">
        <v>1250</v>
      </c>
      <c r="G255" s="3">
        <v>0</v>
      </c>
      <c r="H255" s="3">
        <f t="shared" si="12"/>
        <v>1250</v>
      </c>
      <c r="I255" t="s">
        <v>274</v>
      </c>
      <c r="J255" t="s">
        <v>190</v>
      </c>
      <c r="K255" t="s">
        <v>47</v>
      </c>
      <c r="L255" t="s">
        <v>43</v>
      </c>
      <c r="M255">
        <v>10</v>
      </c>
      <c r="N255" s="5">
        <f t="shared" si="13"/>
        <v>0.23551199999999994</v>
      </c>
      <c r="O255" s="5">
        <f t="shared" si="14"/>
        <v>2.8261439999999993</v>
      </c>
      <c r="P255" s="5">
        <v>315</v>
      </c>
      <c r="S255" s="7">
        <v>294.39</v>
      </c>
      <c r="T255" s="7">
        <v>294.39</v>
      </c>
      <c r="U255" s="7">
        <v>294.39</v>
      </c>
      <c r="V255" s="7">
        <v>294.39</v>
      </c>
      <c r="W255" s="7">
        <v>294.39</v>
      </c>
      <c r="X255" s="7">
        <v>294.39</v>
      </c>
      <c r="Y255" s="7">
        <v>294.39</v>
      </c>
      <c r="Z255" s="7">
        <v>294.39</v>
      </c>
      <c r="AA255" s="7">
        <v>294.39</v>
      </c>
      <c r="AB255" s="7">
        <v>294.39</v>
      </c>
      <c r="AC255" s="7">
        <f t="shared" si="15"/>
        <v>2943.899999999999</v>
      </c>
    </row>
    <row r="256" spans="1:29" ht="15">
      <c r="A256" t="s">
        <v>764</v>
      </c>
      <c r="B256" t="s">
        <v>765</v>
      </c>
      <c r="C256" t="s">
        <v>766</v>
      </c>
      <c r="D256" t="s">
        <v>637</v>
      </c>
      <c r="E256" s="3">
        <v>0</v>
      </c>
      <c r="F256" s="3">
        <v>1250</v>
      </c>
      <c r="G256" s="3">
        <v>0</v>
      </c>
      <c r="H256" s="3">
        <f t="shared" si="12"/>
        <v>1250</v>
      </c>
      <c r="I256" t="s">
        <v>304</v>
      </c>
      <c r="J256" t="s">
        <v>346</v>
      </c>
      <c r="K256" t="s">
        <v>47</v>
      </c>
      <c r="L256" t="s">
        <v>43</v>
      </c>
      <c r="M256">
        <v>4</v>
      </c>
      <c r="N256" s="5">
        <f t="shared" si="13"/>
        <v>0.23551199999999997</v>
      </c>
      <c r="O256" s="5">
        <f t="shared" si="14"/>
        <v>2.8261439999999998</v>
      </c>
      <c r="P256" s="5">
        <v>315</v>
      </c>
      <c r="Y256" s="7">
        <v>294.39</v>
      </c>
      <c r="Z256" s="7">
        <v>294.39</v>
      </c>
      <c r="AA256" s="7">
        <v>294.39</v>
      </c>
      <c r="AB256" s="7">
        <v>294.39</v>
      </c>
      <c r="AC256" s="7">
        <f t="shared" si="15"/>
        <v>1177.56</v>
      </c>
    </row>
    <row r="257" spans="1:29" ht="15">
      <c r="A257" t="s">
        <v>767</v>
      </c>
      <c r="B257" t="s">
        <v>768</v>
      </c>
      <c r="C257" t="s">
        <v>657</v>
      </c>
      <c r="D257" t="s">
        <v>637</v>
      </c>
      <c r="E257" s="3">
        <v>0</v>
      </c>
      <c r="F257" s="3">
        <v>1250</v>
      </c>
      <c r="G257" s="3">
        <v>0</v>
      </c>
      <c r="H257" s="3">
        <f t="shared" si="12"/>
        <v>1250</v>
      </c>
      <c r="I257" t="s">
        <v>40</v>
      </c>
      <c r="J257" t="s">
        <v>41</v>
      </c>
      <c r="K257" t="s">
        <v>42</v>
      </c>
      <c r="L257" t="s">
        <v>43</v>
      </c>
      <c r="M257">
        <v>7</v>
      </c>
      <c r="N257" s="5">
        <f t="shared" si="13"/>
        <v>0.23551199999999994</v>
      </c>
      <c r="O257" s="5">
        <f t="shared" si="14"/>
        <v>2.8261439999999993</v>
      </c>
      <c r="P257" s="5">
        <v>315</v>
      </c>
      <c r="Q257" s="7">
        <v>294.39</v>
      </c>
      <c r="R257" s="7">
        <v>294.39</v>
      </c>
      <c r="S257" s="7">
        <v>294.39</v>
      </c>
      <c r="T257" s="7">
        <v>294.39</v>
      </c>
      <c r="U257" s="7">
        <v>294.39</v>
      </c>
      <c r="V257" s="7">
        <v>294.39</v>
      </c>
      <c r="W257" s="7">
        <v>294.39</v>
      </c>
      <c r="AC257" s="7">
        <f t="shared" si="15"/>
        <v>2060.7299999999996</v>
      </c>
    </row>
    <row r="258" spans="1:29" ht="15">
      <c r="A258" t="s">
        <v>769</v>
      </c>
      <c r="B258" t="s">
        <v>768</v>
      </c>
      <c r="C258" t="s">
        <v>657</v>
      </c>
      <c r="D258" t="s">
        <v>637</v>
      </c>
      <c r="E258" s="3">
        <v>0</v>
      </c>
      <c r="F258" s="3">
        <v>1250</v>
      </c>
      <c r="G258" s="3">
        <v>0</v>
      </c>
      <c r="H258" s="3">
        <f t="shared" si="12"/>
        <v>1250</v>
      </c>
      <c r="I258" t="s">
        <v>45</v>
      </c>
      <c r="J258" t="s">
        <v>102</v>
      </c>
      <c r="K258" t="s">
        <v>47</v>
      </c>
      <c r="L258" t="s">
        <v>43</v>
      </c>
      <c r="M258">
        <v>7</v>
      </c>
      <c r="N258" s="5">
        <f t="shared" si="13"/>
        <v>0.23551199999999994</v>
      </c>
      <c r="O258" s="5">
        <f t="shared" si="14"/>
        <v>2.8261439999999993</v>
      </c>
      <c r="P258" s="5">
        <v>315</v>
      </c>
      <c r="V258" s="7">
        <v>294.39</v>
      </c>
      <c r="W258" s="7">
        <v>294.39</v>
      </c>
      <c r="X258" s="7">
        <v>294.39</v>
      </c>
      <c r="Y258" s="7">
        <v>294.39</v>
      </c>
      <c r="Z258" s="7">
        <v>294.39</v>
      </c>
      <c r="AA258" s="7">
        <v>294.39</v>
      </c>
      <c r="AB258" s="7">
        <v>294.39</v>
      </c>
      <c r="AC258" s="7">
        <f t="shared" si="15"/>
        <v>2060.7299999999996</v>
      </c>
    </row>
    <row r="259" spans="1:29" ht="15">
      <c r="A259" t="s">
        <v>770</v>
      </c>
      <c r="B259" t="s">
        <v>771</v>
      </c>
      <c r="C259" t="s">
        <v>772</v>
      </c>
      <c r="D259" t="s">
        <v>637</v>
      </c>
      <c r="E259" s="3">
        <v>0</v>
      </c>
      <c r="F259" s="3">
        <v>1250</v>
      </c>
      <c r="G259" s="3">
        <v>0</v>
      </c>
      <c r="H259" s="3">
        <f t="shared" si="12"/>
        <v>1250</v>
      </c>
      <c r="I259" t="s">
        <v>773</v>
      </c>
      <c r="K259" t="s">
        <v>47</v>
      </c>
      <c r="M259">
        <v>12</v>
      </c>
      <c r="N259" s="5">
        <f t="shared" si="13"/>
        <v>0.23551199999999994</v>
      </c>
      <c r="O259" s="5">
        <f t="shared" si="14"/>
        <v>2.8261439999999993</v>
      </c>
      <c r="P259" s="5">
        <v>315</v>
      </c>
      <c r="Q259" s="7">
        <v>294.39</v>
      </c>
      <c r="R259" s="7">
        <v>294.39</v>
      </c>
      <c r="S259" s="7">
        <v>294.39</v>
      </c>
      <c r="T259" s="7">
        <v>294.39</v>
      </c>
      <c r="U259" s="7">
        <v>294.39</v>
      </c>
      <c r="V259" s="7">
        <v>294.39</v>
      </c>
      <c r="W259" s="7">
        <v>294.39</v>
      </c>
      <c r="X259" s="7">
        <v>294.39</v>
      </c>
      <c r="Y259" s="7">
        <v>294.39</v>
      </c>
      <c r="Z259" s="7">
        <v>294.39</v>
      </c>
      <c r="AA259" s="7">
        <v>294.39</v>
      </c>
      <c r="AB259" s="7">
        <v>294.39</v>
      </c>
      <c r="AC259" s="7">
        <f t="shared" si="15"/>
        <v>3532.679999999999</v>
      </c>
    </row>
    <row r="260" spans="1:29" ht="15">
      <c r="A260" t="s">
        <v>774</v>
      </c>
      <c r="B260" t="s">
        <v>775</v>
      </c>
      <c r="C260" t="s">
        <v>300</v>
      </c>
      <c r="D260" t="s">
        <v>637</v>
      </c>
      <c r="E260" s="3">
        <v>0</v>
      </c>
      <c r="F260" s="3">
        <v>1250</v>
      </c>
      <c r="G260" s="3">
        <v>0</v>
      </c>
      <c r="H260" s="3">
        <f t="shared" si="12"/>
        <v>1250</v>
      </c>
      <c r="I260" t="s">
        <v>642</v>
      </c>
      <c r="J260" t="s">
        <v>643</v>
      </c>
      <c r="K260" t="s">
        <v>42</v>
      </c>
      <c r="L260" t="s">
        <v>43</v>
      </c>
      <c r="M260">
        <v>5</v>
      </c>
      <c r="N260" s="5">
        <f t="shared" si="13"/>
        <v>0.23551199999999994</v>
      </c>
      <c r="O260" s="5">
        <f t="shared" si="14"/>
        <v>2.8261439999999993</v>
      </c>
      <c r="P260" s="5">
        <v>0</v>
      </c>
      <c r="Q260" s="7">
        <v>294.39</v>
      </c>
      <c r="R260" s="7">
        <v>294.39</v>
      </c>
      <c r="S260" s="7">
        <v>294.39</v>
      </c>
      <c r="T260" s="7">
        <v>294.39</v>
      </c>
      <c r="U260" s="7">
        <v>294.39</v>
      </c>
      <c r="AC260" s="7">
        <f t="shared" si="15"/>
        <v>1471.9499999999998</v>
      </c>
    </row>
    <row r="261" spans="1:29" ht="15">
      <c r="A261" t="s">
        <v>776</v>
      </c>
      <c r="B261" t="s">
        <v>775</v>
      </c>
      <c r="C261" t="s">
        <v>300</v>
      </c>
      <c r="D261" t="s">
        <v>637</v>
      </c>
      <c r="E261" s="3">
        <v>0</v>
      </c>
      <c r="F261" s="3">
        <v>1250</v>
      </c>
      <c r="G261" s="3">
        <v>0</v>
      </c>
      <c r="H261" s="3">
        <f t="shared" si="12"/>
        <v>1250</v>
      </c>
      <c r="I261" t="s">
        <v>645</v>
      </c>
      <c r="J261" t="s">
        <v>646</v>
      </c>
      <c r="K261" t="s">
        <v>47</v>
      </c>
      <c r="L261" t="s">
        <v>73</v>
      </c>
      <c r="M261">
        <v>7</v>
      </c>
      <c r="N261" s="5">
        <f t="shared" si="13"/>
        <v>0.23551199999999994</v>
      </c>
      <c r="O261" s="5">
        <f t="shared" si="14"/>
        <v>2.8261439999999993</v>
      </c>
      <c r="P261" s="5">
        <v>315</v>
      </c>
      <c r="V261" s="7">
        <v>294.39</v>
      </c>
      <c r="W261" s="7">
        <v>294.39</v>
      </c>
      <c r="X261" s="7">
        <v>294.39</v>
      </c>
      <c r="Y261" s="7">
        <v>294.39</v>
      </c>
      <c r="Z261" s="7">
        <v>294.39</v>
      </c>
      <c r="AA261" s="7">
        <v>294.39</v>
      </c>
      <c r="AB261" s="7">
        <v>294.39</v>
      </c>
      <c r="AC261" s="7">
        <f t="shared" si="15"/>
        <v>2060.7299999999996</v>
      </c>
    </row>
    <row r="262" spans="1:29" ht="15">
      <c r="A262" t="s">
        <v>777</v>
      </c>
      <c r="B262" t="s">
        <v>778</v>
      </c>
      <c r="C262" t="s">
        <v>779</v>
      </c>
      <c r="D262" t="s">
        <v>637</v>
      </c>
      <c r="E262" s="3">
        <v>0</v>
      </c>
      <c r="F262" s="3">
        <v>1250</v>
      </c>
      <c r="G262" s="3">
        <v>0</v>
      </c>
      <c r="H262" s="3">
        <f t="shared" si="12"/>
        <v>1250</v>
      </c>
      <c r="I262" t="s">
        <v>780</v>
      </c>
      <c r="K262" t="s">
        <v>47</v>
      </c>
      <c r="M262">
        <v>12</v>
      </c>
      <c r="N262" s="5">
        <f t="shared" si="13"/>
        <v>0.23551199999999994</v>
      </c>
      <c r="O262" s="5">
        <f t="shared" si="14"/>
        <v>2.8261439999999993</v>
      </c>
      <c r="P262" s="5">
        <v>315</v>
      </c>
      <c r="Q262" s="7">
        <v>294.39</v>
      </c>
      <c r="R262" s="7">
        <v>294.39</v>
      </c>
      <c r="S262" s="7">
        <v>294.39</v>
      </c>
      <c r="T262" s="7">
        <v>294.39</v>
      </c>
      <c r="U262" s="7">
        <v>294.39</v>
      </c>
      <c r="V262" s="7">
        <v>294.39</v>
      </c>
      <c r="W262" s="7">
        <v>294.39</v>
      </c>
      <c r="X262" s="7">
        <v>294.39</v>
      </c>
      <c r="Y262" s="7">
        <v>294.39</v>
      </c>
      <c r="Z262" s="7">
        <v>294.39</v>
      </c>
      <c r="AA262" s="7">
        <v>294.39</v>
      </c>
      <c r="AB262" s="7">
        <v>294.39</v>
      </c>
      <c r="AC262" s="7">
        <f t="shared" si="15"/>
        <v>3532.679999999999</v>
      </c>
    </row>
    <row r="263" spans="1:29" ht="15">
      <c r="A263" t="s">
        <v>781</v>
      </c>
      <c r="B263" t="s">
        <v>782</v>
      </c>
      <c r="C263" t="s">
        <v>783</v>
      </c>
      <c r="D263" t="s">
        <v>90</v>
      </c>
      <c r="E263" s="3">
        <v>51830</v>
      </c>
      <c r="F263" s="3">
        <v>0</v>
      </c>
      <c r="G263" s="3">
        <v>51830</v>
      </c>
      <c r="H263" s="3">
        <f aca="true" t="shared" si="16" ref="H263:H326">F263+G263</f>
        <v>51830</v>
      </c>
      <c r="I263" t="s">
        <v>784</v>
      </c>
      <c r="J263" t="s">
        <v>785</v>
      </c>
      <c r="K263" t="s">
        <v>42</v>
      </c>
      <c r="L263" t="s">
        <v>786</v>
      </c>
      <c r="M263">
        <v>12</v>
      </c>
      <c r="N263" s="5">
        <f aca="true" t="shared" si="17" ref="N263:N326">O263/12</f>
        <v>0.016666795292301754</v>
      </c>
      <c r="O263" s="5">
        <f aca="true" t="shared" si="18" ref="O263:O326">IF(AND(E263=0,F263=0,G263=0),0,AC263*(12/IF(M263=0,12,M263))/IF(E263&gt;0,E263,IF(F263&gt;0,F263,G263)))</f>
        <v>0.20000154350762106</v>
      </c>
      <c r="P263" s="5">
        <v>739.43</v>
      </c>
      <c r="Q263" s="7">
        <v>863.84</v>
      </c>
      <c r="R263" s="7">
        <v>863.84</v>
      </c>
      <c r="S263" s="7">
        <v>863.84</v>
      </c>
      <c r="T263" s="7">
        <v>863.84</v>
      </c>
      <c r="U263" s="7">
        <v>863.84</v>
      </c>
      <c r="V263" s="7">
        <v>863.84</v>
      </c>
      <c r="W263" s="7">
        <v>863.84</v>
      </c>
      <c r="X263" s="7">
        <v>863.84</v>
      </c>
      <c r="Y263" s="7">
        <v>863.84</v>
      </c>
      <c r="Z263" s="7">
        <v>863.84</v>
      </c>
      <c r="AA263" s="7">
        <v>863.84</v>
      </c>
      <c r="AB263" s="7">
        <v>863.84</v>
      </c>
      <c r="AC263" s="7">
        <f aca="true" t="shared" si="19" ref="AC263:AC326">SUM(Q263:AB263)</f>
        <v>10366.08</v>
      </c>
    </row>
    <row r="264" spans="1:29" ht="15">
      <c r="A264" t="s">
        <v>781</v>
      </c>
      <c r="B264" t="s">
        <v>787</v>
      </c>
      <c r="C264" t="s">
        <v>783</v>
      </c>
      <c r="D264" t="s">
        <v>39</v>
      </c>
      <c r="E264" s="3">
        <v>0</v>
      </c>
      <c r="F264" s="3">
        <v>10000</v>
      </c>
      <c r="G264" s="3">
        <v>0</v>
      </c>
      <c r="H264" s="3">
        <f t="shared" si="16"/>
        <v>10000</v>
      </c>
      <c r="I264" t="s">
        <v>784</v>
      </c>
      <c r="J264" t="s">
        <v>785</v>
      </c>
      <c r="K264" t="s">
        <v>42</v>
      </c>
      <c r="L264" t="s">
        <v>786</v>
      </c>
      <c r="M264">
        <v>12</v>
      </c>
      <c r="N264" s="5">
        <f t="shared" si="17"/>
        <v>0</v>
      </c>
      <c r="O264" s="5">
        <f t="shared" si="18"/>
        <v>0</v>
      </c>
      <c r="P264" s="5">
        <v>739.43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f t="shared" si="19"/>
        <v>0</v>
      </c>
    </row>
    <row r="265" spans="1:29" ht="15">
      <c r="A265" t="s">
        <v>80</v>
      </c>
      <c r="B265" t="s">
        <v>787</v>
      </c>
      <c r="C265" t="s">
        <v>82</v>
      </c>
      <c r="D265" t="s">
        <v>39</v>
      </c>
      <c r="E265" s="3">
        <v>10625</v>
      </c>
      <c r="F265" s="3">
        <v>10000</v>
      </c>
      <c r="G265" s="3">
        <v>0</v>
      </c>
      <c r="H265" s="3">
        <f t="shared" si="16"/>
        <v>10000</v>
      </c>
      <c r="I265" t="s">
        <v>83</v>
      </c>
      <c r="J265" t="s">
        <v>84</v>
      </c>
      <c r="K265" t="s">
        <v>47</v>
      </c>
      <c r="L265" t="s">
        <v>85</v>
      </c>
      <c r="M265">
        <v>12</v>
      </c>
      <c r="N265" s="5">
        <f t="shared" si="17"/>
        <v>0.4841665882352943</v>
      </c>
      <c r="O265" s="5">
        <f t="shared" si="18"/>
        <v>5.809999058823531</v>
      </c>
      <c r="P265" s="5">
        <v>69430.2</v>
      </c>
      <c r="Q265" s="7">
        <v>5144.27</v>
      </c>
      <c r="R265" s="7">
        <v>5144.27</v>
      </c>
      <c r="S265" s="7">
        <v>5144.27</v>
      </c>
      <c r="T265" s="7">
        <v>5144.27</v>
      </c>
      <c r="U265" s="7">
        <v>5144.27</v>
      </c>
      <c r="V265" s="7">
        <v>5144.27</v>
      </c>
      <c r="W265" s="7">
        <v>5144.27</v>
      </c>
      <c r="X265" s="7">
        <v>5144.27</v>
      </c>
      <c r="Y265" s="7">
        <v>5144.27</v>
      </c>
      <c r="Z265" s="7">
        <v>5144.27</v>
      </c>
      <c r="AA265" s="7">
        <v>5144.27</v>
      </c>
      <c r="AB265" s="7">
        <v>5144.27</v>
      </c>
      <c r="AC265" s="7">
        <f t="shared" si="19"/>
        <v>61731.24000000002</v>
      </c>
    </row>
    <row r="266" spans="1:29" ht="15">
      <c r="A266" t="s">
        <v>781</v>
      </c>
      <c r="B266" t="s">
        <v>788</v>
      </c>
      <c r="C266" t="s">
        <v>783</v>
      </c>
      <c r="D266" t="s">
        <v>116</v>
      </c>
      <c r="E266" s="3">
        <v>0</v>
      </c>
      <c r="F266" s="3">
        <v>51830</v>
      </c>
      <c r="G266" s="3">
        <v>0</v>
      </c>
      <c r="H266" s="3">
        <f t="shared" si="16"/>
        <v>51830</v>
      </c>
      <c r="I266" t="s">
        <v>784</v>
      </c>
      <c r="J266" t="s">
        <v>785</v>
      </c>
      <c r="K266" t="s">
        <v>42</v>
      </c>
      <c r="L266" t="s">
        <v>786</v>
      </c>
      <c r="M266">
        <v>0</v>
      </c>
      <c r="N266" s="5">
        <f t="shared" si="17"/>
        <v>0</v>
      </c>
      <c r="O266" s="5">
        <f t="shared" si="18"/>
        <v>0</v>
      </c>
      <c r="P266" s="5">
        <v>739.43</v>
      </c>
      <c r="AC266" s="7">
        <f t="shared" si="19"/>
        <v>0</v>
      </c>
    </row>
    <row r="267" spans="1:29" ht="15">
      <c r="A267" t="s">
        <v>789</v>
      </c>
      <c r="B267" t="s">
        <v>790</v>
      </c>
      <c r="C267" t="s">
        <v>791</v>
      </c>
      <c r="D267" t="s">
        <v>39</v>
      </c>
      <c r="E267" s="3">
        <v>0</v>
      </c>
      <c r="F267" s="3">
        <v>6000</v>
      </c>
      <c r="G267" s="3">
        <v>43560</v>
      </c>
      <c r="H267" s="3">
        <f t="shared" si="16"/>
        <v>49560</v>
      </c>
      <c r="I267" t="s">
        <v>477</v>
      </c>
      <c r="K267" t="s">
        <v>47</v>
      </c>
      <c r="M267">
        <v>12</v>
      </c>
      <c r="N267" s="5">
        <f t="shared" si="17"/>
        <v>0</v>
      </c>
      <c r="O267" s="5">
        <f t="shared" si="18"/>
        <v>0</v>
      </c>
      <c r="P267" s="5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f t="shared" si="19"/>
        <v>0</v>
      </c>
    </row>
    <row r="268" spans="1:29" ht="15">
      <c r="A268" t="s">
        <v>792</v>
      </c>
      <c r="B268" t="s">
        <v>793</v>
      </c>
      <c r="C268" t="s">
        <v>111</v>
      </c>
      <c r="D268" t="s">
        <v>116</v>
      </c>
      <c r="E268" s="3">
        <v>187200</v>
      </c>
      <c r="F268" s="3">
        <v>187200</v>
      </c>
      <c r="G268" s="3">
        <v>0</v>
      </c>
      <c r="H268" s="3">
        <f t="shared" si="16"/>
        <v>187200</v>
      </c>
      <c r="I268" t="s">
        <v>794</v>
      </c>
      <c r="J268" t="s">
        <v>795</v>
      </c>
      <c r="K268" t="s">
        <v>47</v>
      </c>
      <c r="L268" t="s">
        <v>169</v>
      </c>
      <c r="M268">
        <v>12</v>
      </c>
      <c r="N268" s="5">
        <f t="shared" si="17"/>
        <v>0.015833333333333335</v>
      </c>
      <c r="O268" s="5">
        <f t="shared" si="18"/>
        <v>0.19</v>
      </c>
      <c r="P268" s="5">
        <v>20057.28</v>
      </c>
      <c r="Q268" s="7">
        <v>2964</v>
      </c>
      <c r="R268" s="7">
        <v>2964</v>
      </c>
      <c r="S268" s="7">
        <v>2964</v>
      </c>
      <c r="T268" s="7">
        <v>2964</v>
      </c>
      <c r="U268" s="7">
        <v>2964</v>
      </c>
      <c r="V268" s="7">
        <v>2964</v>
      </c>
      <c r="W268" s="7">
        <v>2964</v>
      </c>
      <c r="X268" s="7">
        <v>2964</v>
      </c>
      <c r="Y268" s="7">
        <v>2964</v>
      </c>
      <c r="Z268" s="7">
        <v>2964</v>
      </c>
      <c r="AA268" s="7">
        <v>2964</v>
      </c>
      <c r="AB268" s="7">
        <v>2964</v>
      </c>
      <c r="AC268" s="7">
        <f t="shared" si="19"/>
        <v>35568</v>
      </c>
    </row>
    <row r="269" spans="1:29" ht="15">
      <c r="A269" t="s">
        <v>792</v>
      </c>
      <c r="B269" t="s">
        <v>796</v>
      </c>
      <c r="C269" t="s">
        <v>111</v>
      </c>
      <c r="D269" t="s">
        <v>90</v>
      </c>
      <c r="E269" s="3">
        <v>385527.8</v>
      </c>
      <c r="F269" s="3">
        <v>0</v>
      </c>
      <c r="G269" s="3">
        <v>396832.8</v>
      </c>
      <c r="H269" s="3">
        <f t="shared" si="16"/>
        <v>396832.8</v>
      </c>
      <c r="I269" t="s">
        <v>794</v>
      </c>
      <c r="J269" t="s">
        <v>795</v>
      </c>
      <c r="K269" t="s">
        <v>47</v>
      </c>
      <c r="L269" t="s">
        <v>169</v>
      </c>
      <c r="M269">
        <v>12</v>
      </c>
      <c r="N269" s="5">
        <f t="shared" si="17"/>
        <v>0.019999958498453287</v>
      </c>
      <c r="O269" s="5">
        <f t="shared" si="18"/>
        <v>0.23999950198143943</v>
      </c>
      <c r="P269" s="5">
        <v>20057.28</v>
      </c>
      <c r="Q269" s="7">
        <v>7710.54</v>
      </c>
      <c r="R269" s="7">
        <v>7710.54</v>
      </c>
      <c r="S269" s="7">
        <v>7710.54</v>
      </c>
      <c r="T269" s="7">
        <v>7710.54</v>
      </c>
      <c r="U269" s="7">
        <v>7710.54</v>
      </c>
      <c r="V269" s="7">
        <v>7710.54</v>
      </c>
      <c r="W269" s="7">
        <v>7710.54</v>
      </c>
      <c r="X269" s="7">
        <v>7710.54</v>
      </c>
      <c r="Y269" s="7">
        <v>7710.54</v>
      </c>
      <c r="Z269" s="7">
        <v>7710.54</v>
      </c>
      <c r="AA269" s="7">
        <v>7710.54</v>
      </c>
      <c r="AB269" s="7">
        <v>7710.54</v>
      </c>
      <c r="AC269" s="7">
        <f t="shared" si="19"/>
        <v>92526.47999999998</v>
      </c>
    </row>
    <row r="270" spans="1:29" ht="15">
      <c r="A270" t="s">
        <v>792</v>
      </c>
      <c r="B270" t="s">
        <v>797</v>
      </c>
      <c r="C270" t="s">
        <v>111</v>
      </c>
      <c r="D270" t="s">
        <v>39</v>
      </c>
      <c r="E270" s="3">
        <v>5000</v>
      </c>
      <c r="F270" s="3">
        <v>50000</v>
      </c>
      <c r="G270" s="3">
        <v>0</v>
      </c>
      <c r="H270" s="3">
        <f t="shared" si="16"/>
        <v>50000</v>
      </c>
      <c r="I270" t="s">
        <v>794</v>
      </c>
      <c r="J270" t="s">
        <v>795</v>
      </c>
      <c r="K270" t="s">
        <v>47</v>
      </c>
      <c r="L270" t="s">
        <v>169</v>
      </c>
      <c r="M270">
        <v>12</v>
      </c>
      <c r="N270" s="5">
        <f t="shared" si="17"/>
        <v>0</v>
      </c>
      <c r="O270" s="5">
        <f t="shared" si="18"/>
        <v>0</v>
      </c>
      <c r="P270" s="5">
        <v>20057.28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f t="shared" si="19"/>
        <v>0</v>
      </c>
    </row>
    <row r="271" spans="1:29" ht="15">
      <c r="A271" t="s">
        <v>798</v>
      </c>
      <c r="B271" t="s">
        <v>799</v>
      </c>
      <c r="C271" t="s">
        <v>111</v>
      </c>
      <c r="D271" t="s">
        <v>90</v>
      </c>
      <c r="E271" s="3">
        <v>400704.59</v>
      </c>
      <c r="F271" s="3">
        <v>0</v>
      </c>
      <c r="G271" s="3">
        <v>400704.6</v>
      </c>
      <c r="H271" s="3">
        <f t="shared" si="16"/>
        <v>400704.6</v>
      </c>
      <c r="I271" t="s">
        <v>794</v>
      </c>
      <c r="J271" t="s">
        <v>795</v>
      </c>
      <c r="K271" t="s">
        <v>47</v>
      </c>
      <c r="L271" t="s">
        <v>169</v>
      </c>
      <c r="M271">
        <v>12</v>
      </c>
      <c r="N271" s="5">
        <f t="shared" si="17"/>
        <v>0.016666642126560115</v>
      </c>
      <c r="O271" s="5">
        <f t="shared" si="18"/>
        <v>0.19999970551872137</v>
      </c>
      <c r="P271" s="5">
        <v>0</v>
      </c>
      <c r="Q271" s="7">
        <v>6678.4</v>
      </c>
      <c r="R271" s="7">
        <v>6678.4</v>
      </c>
      <c r="S271" s="7">
        <v>6678.4</v>
      </c>
      <c r="T271" s="7">
        <v>6678.4</v>
      </c>
      <c r="U271" s="7">
        <v>6678.4</v>
      </c>
      <c r="V271" s="7">
        <v>6678.4</v>
      </c>
      <c r="W271" s="7">
        <v>6678.4</v>
      </c>
      <c r="X271" s="7">
        <v>6678.4</v>
      </c>
      <c r="Y271" s="7">
        <v>6678.4</v>
      </c>
      <c r="Z271" s="7">
        <v>6678.4</v>
      </c>
      <c r="AA271" s="7">
        <v>6678.4</v>
      </c>
      <c r="AB271" s="7">
        <v>6678.4</v>
      </c>
      <c r="AC271" s="7">
        <f t="shared" si="19"/>
        <v>80140.79999999999</v>
      </c>
    </row>
    <row r="272" spans="1:29" ht="15">
      <c r="A272" t="s">
        <v>798</v>
      </c>
      <c r="B272" t="s">
        <v>800</v>
      </c>
      <c r="C272" t="s">
        <v>111</v>
      </c>
      <c r="D272" t="s">
        <v>90</v>
      </c>
      <c r="E272" s="3">
        <v>0</v>
      </c>
      <c r="F272" s="3">
        <v>0</v>
      </c>
      <c r="G272" s="3">
        <v>200352</v>
      </c>
      <c r="H272" s="3">
        <f t="shared" si="16"/>
        <v>200352</v>
      </c>
      <c r="I272" t="s">
        <v>794</v>
      </c>
      <c r="J272" t="s">
        <v>795</v>
      </c>
      <c r="K272" t="s">
        <v>47</v>
      </c>
      <c r="L272" t="s">
        <v>169</v>
      </c>
      <c r="M272">
        <v>0</v>
      </c>
      <c r="N272" s="5">
        <f t="shared" si="17"/>
        <v>0</v>
      </c>
      <c r="O272" s="5">
        <f t="shared" si="18"/>
        <v>0</v>
      </c>
      <c r="P272" s="5">
        <v>0</v>
      </c>
      <c r="AC272" s="7">
        <f t="shared" si="19"/>
        <v>0</v>
      </c>
    </row>
    <row r="273" spans="1:29" ht="15">
      <c r="A273" t="s">
        <v>798</v>
      </c>
      <c r="B273" t="s">
        <v>801</v>
      </c>
      <c r="C273" t="s">
        <v>111</v>
      </c>
      <c r="D273" t="s">
        <v>116</v>
      </c>
      <c r="E273" s="3">
        <v>67200</v>
      </c>
      <c r="F273" s="3">
        <v>67200</v>
      </c>
      <c r="G273" s="3">
        <v>0</v>
      </c>
      <c r="H273" s="3">
        <f t="shared" si="16"/>
        <v>67200</v>
      </c>
      <c r="I273" t="s">
        <v>794</v>
      </c>
      <c r="J273" t="s">
        <v>795</v>
      </c>
      <c r="K273" t="s">
        <v>47</v>
      </c>
      <c r="L273" t="s">
        <v>169</v>
      </c>
      <c r="M273">
        <v>12</v>
      </c>
      <c r="N273" s="5">
        <f t="shared" si="17"/>
        <v>0.012499999999999999</v>
      </c>
      <c r="O273" s="5">
        <f t="shared" si="18"/>
        <v>0.15</v>
      </c>
      <c r="P273" s="5">
        <v>0</v>
      </c>
      <c r="Q273" s="7">
        <v>840</v>
      </c>
      <c r="R273" s="7">
        <v>840</v>
      </c>
      <c r="S273" s="7">
        <v>840</v>
      </c>
      <c r="T273" s="7">
        <v>840</v>
      </c>
      <c r="U273" s="7">
        <v>840</v>
      </c>
      <c r="V273" s="7">
        <v>840</v>
      </c>
      <c r="W273" s="7">
        <v>840</v>
      </c>
      <c r="X273" s="7">
        <v>840</v>
      </c>
      <c r="Y273" s="7">
        <v>840</v>
      </c>
      <c r="Z273" s="7">
        <v>840</v>
      </c>
      <c r="AA273" s="7">
        <v>840</v>
      </c>
      <c r="AB273" s="7">
        <v>840</v>
      </c>
      <c r="AC273" s="7">
        <f t="shared" si="19"/>
        <v>10080</v>
      </c>
    </row>
    <row r="274" spans="1:29" ht="15">
      <c r="A274" t="s">
        <v>520</v>
      </c>
      <c r="B274" t="s">
        <v>802</v>
      </c>
      <c r="C274" t="s">
        <v>415</v>
      </c>
      <c r="D274" t="s">
        <v>90</v>
      </c>
      <c r="E274" s="3">
        <v>11305</v>
      </c>
      <c r="F274" s="3">
        <v>0</v>
      </c>
      <c r="G274" s="3">
        <v>11305</v>
      </c>
      <c r="H274" s="3">
        <f t="shared" si="16"/>
        <v>11305</v>
      </c>
      <c r="I274" t="s">
        <v>522</v>
      </c>
      <c r="J274" t="s">
        <v>417</v>
      </c>
      <c r="K274" t="s">
        <v>47</v>
      </c>
      <c r="L274" t="s">
        <v>418</v>
      </c>
      <c r="M274">
        <v>12</v>
      </c>
      <c r="N274" s="5">
        <f t="shared" si="17"/>
        <v>0.019999999999999993</v>
      </c>
      <c r="O274" s="5">
        <f t="shared" si="18"/>
        <v>0.23999999999999994</v>
      </c>
      <c r="P274" s="5">
        <v>1104.17</v>
      </c>
      <c r="Q274" s="7">
        <v>226.1</v>
      </c>
      <c r="R274" s="7">
        <v>226.1</v>
      </c>
      <c r="S274" s="7">
        <v>226.1</v>
      </c>
      <c r="T274" s="7">
        <v>226.1</v>
      </c>
      <c r="U274" s="7">
        <v>226.1</v>
      </c>
      <c r="V274" s="7">
        <v>226.1</v>
      </c>
      <c r="W274" s="7">
        <v>226.1</v>
      </c>
      <c r="X274" s="7">
        <v>226.1</v>
      </c>
      <c r="Y274" s="7">
        <v>226.1</v>
      </c>
      <c r="Z274" s="7">
        <v>226.1</v>
      </c>
      <c r="AA274" s="7">
        <v>226.1</v>
      </c>
      <c r="AB274" s="7">
        <v>226.1</v>
      </c>
      <c r="AC274" s="7">
        <f t="shared" si="19"/>
        <v>2713.1999999999994</v>
      </c>
    </row>
    <row r="275" spans="1:29" ht="15">
      <c r="A275" t="s">
        <v>803</v>
      </c>
      <c r="B275" t="s">
        <v>804</v>
      </c>
      <c r="C275" t="s">
        <v>805</v>
      </c>
      <c r="D275" t="s">
        <v>54</v>
      </c>
      <c r="E275" s="3">
        <v>2440</v>
      </c>
      <c r="F275" s="3">
        <v>2440</v>
      </c>
      <c r="G275" s="3">
        <v>0</v>
      </c>
      <c r="H275" s="3">
        <f t="shared" si="16"/>
        <v>2440</v>
      </c>
      <c r="I275" t="s">
        <v>806</v>
      </c>
      <c r="J275" t="s">
        <v>346</v>
      </c>
      <c r="K275" t="s">
        <v>47</v>
      </c>
      <c r="L275" t="s">
        <v>807</v>
      </c>
      <c r="M275">
        <v>12</v>
      </c>
      <c r="N275" s="5">
        <f t="shared" si="17"/>
        <v>0.8872213114754101</v>
      </c>
      <c r="O275" s="5">
        <f t="shared" si="18"/>
        <v>10.64665573770492</v>
      </c>
      <c r="P275" s="5">
        <v>3951.09</v>
      </c>
      <c r="Q275" s="7">
        <v>2143.13</v>
      </c>
      <c r="R275" s="7">
        <v>2143.13</v>
      </c>
      <c r="S275" s="7">
        <v>2143.13</v>
      </c>
      <c r="T275" s="7">
        <v>2143.13</v>
      </c>
      <c r="U275" s="7">
        <v>2143.13</v>
      </c>
      <c r="V275" s="7">
        <v>2143.13</v>
      </c>
      <c r="W275" s="7">
        <v>2143.13</v>
      </c>
      <c r="X275" s="7">
        <v>2143.13</v>
      </c>
      <c r="Y275" s="7">
        <v>2208.2</v>
      </c>
      <c r="Z275" s="7">
        <v>2208.2</v>
      </c>
      <c r="AA275" s="7">
        <v>2208.2</v>
      </c>
      <c r="AB275" s="7">
        <v>2208.2</v>
      </c>
      <c r="AC275" s="7">
        <f t="shared" si="19"/>
        <v>25977.840000000007</v>
      </c>
    </row>
    <row r="276" spans="1:29" ht="15">
      <c r="A276" t="s">
        <v>803</v>
      </c>
      <c r="B276" t="s">
        <v>808</v>
      </c>
      <c r="C276" t="s">
        <v>805</v>
      </c>
      <c r="D276" t="s">
        <v>60</v>
      </c>
      <c r="E276" s="3">
        <v>97265.12</v>
      </c>
      <c r="F276" s="3">
        <v>0</v>
      </c>
      <c r="G276" s="3">
        <v>97265.12</v>
      </c>
      <c r="H276" s="3">
        <f t="shared" si="16"/>
        <v>97265.12</v>
      </c>
      <c r="I276" t="s">
        <v>806</v>
      </c>
      <c r="J276" t="s">
        <v>346</v>
      </c>
      <c r="K276" t="s">
        <v>47</v>
      </c>
      <c r="L276" t="s">
        <v>807</v>
      </c>
      <c r="M276">
        <v>12</v>
      </c>
      <c r="N276" s="5">
        <f t="shared" si="17"/>
        <v>0.02944443667644339</v>
      </c>
      <c r="O276" s="5">
        <f t="shared" si="18"/>
        <v>0.35333324011732065</v>
      </c>
      <c r="P276" s="5">
        <v>3951.09</v>
      </c>
      <c r="Q276" s="7">
        <v>2836.9</v>
      </c>
      <c r="R276" s="7">
        <v>2836.9</v>
      </c>
      <c r="S276" s="7">
        <v>2836.9</v>
      </c>
      <c r="T276" s="7">
        <v>2836.9</v>
      </c>
      <c r="U276" s="7">
        <v>2836.9</v>
      </c>
      <c r="V276" s="7">
        <v>2836.9</v>
      </c>
      <c r="W276" s="7">
        <v>2836.9</v>
      </c>
      <c r="X276" s="7">
        <v>2836.9</v>
      </c>
      <c r="Y276" s="7">
        <v>2917.95</v>
      </c>
      <c r="Z276" s="7">
        <v>2917.95</v>
      </c>
      <c r="AA276" s="7">
        <v>2917.95</v>
      </c>
      <c r="AB276" s="7">
        <v>2917.95</v>
      </c>
      <c r="AC276" s="7">
        <f t="shared" si="19"/>
        <v>34367.00000000001</v>
      </c>
    </row>
    <row r="277" spans="1:29" ht="15">
      <c r="A277" t="s">
        <v>809</v>
      </c>
      <c r="B277" t="s">
        <v>810</v>
      </c>
      <c r="C277" t="s">
        <v>811</v>
      </c>
      <c r="D277" t="s">
        <v>194</v>
      </c>
      <c r="E277" s="3">
        <v>0</v>
      </c>
      <c r="F277" s="3">
        <v>0</v>
      </c>
      <c r="G277" s="3">
        <v>0</v>
      </c>
      <c r="H277" s="3">
        <f t="shared" si="16"/>
        <v>0</v>
      </c>
      <c r="I277" t="s">
        <v>812</v>
      </c>
      <c r="J277" t="s">
        <v>813</v>
      </c>
      <c r="K277" t="s">
        <v>47</v>
      </c>
      <c r="L277" t="s">
        <v>169</v>
      </c>
      <c r="M277">
        <v>12</v>
      </c>
      <c r="N277" s="5">
        <f t="shared" si="17"/>
        <v>0</v>
      </c>
      <c r="O277" s="5">
        <f t="shared" si="18"/>
        <v>0</v>
      </c>
      <c r="P277" s="5">
        <v>4858.98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  <c r="AC277" s="7">
        <f t="shared" si="19"/>
        <v>0</v>
      </c>
    </row>
    <row r="278" spans="1:29" ht="15">
      <c r="A278" t="s">
        <v>809</v>
      </c>
      <c r="B278" t="s">
        <v>814</v>
      </c>
      <c r="C278" t="s">
        <v>811</v>
      </c>
      <c r="D278" t="s">
        <v>90</v>
      </c>
      <c r="E278" s="3">
        <v>157212</v>
      </c>
      <c r="F278" s="3">
        <v>0</v>
      </c>
      <c r="G278" s="3">
        <v>157212</v>
      </c>
      <c r="H278" s="3">
        <f t="shared" si="16"/>
        <v>157212</v>
      </c>
      <c r="I278" t="s">
        <v>812</v>
      </c>
      <c r="J278" t="s">
        <v>813</v>
      </c>
      <c r="K278" t="s">
        <v>47</v>
      </c>
      <c r="L278" t="s">
        <v>169</v>
      </c>
      <c r="M278">
        <v>12</v>
      </c>
      <c r="N278" s="5">
        <f t="shared" si="17"/>
        <v>0.025000000000000005</v>
      </c>
      <c r="O278" s="5">
        <f t="shared" si="18"/>
        <v>0.30000000000000004</v>
      </c>
      <c r="P278" s="5">
        <v>4858.98</v>
      </c>
      <c r="Q278" s="7">
        <v>3930.3</v>
      </c>
      <c r="R278" s="7">
        <v>3930.3</v>
      </c>
      <c r="S278" s="7">
        <v>3930.3</v>
      </c>
      <c r="T278" s="7">
        <v>3930.3</v>
      </c>
      <c r="U278" s="7">
        <v>3930.3</v>
      </c>
      <c r="V278" s="7">
        <v>3930.3</v>
      </c>
      <c r="W278" s="7">
        <v>3930.3</v>
      </c>
      <c r="X278" s="7">
        <v>3930.3</v>
      </c>
      <c r="Y278" s="7">
        <v>3930.3</v>
      </c>
      <c r="Z278" s="7">
        <v>3930.3</v>
      </c>
      <c r="AA278" s="7">
        <v>3930.3</v>
      </c>
      <c r="AB278" s="7">
        <v>3930.3</v>
      </c>
      <c r="AC278" s="7">
        <f t="shared" si="19"/>
        <v>47163.600000000006</v>
      </c>
    </row>
    <row r="279" spans="1:29" ht="15">
      <c r="A279" t="s">
        <v>80</v>
      </c>
      <c r="B279" t="s">
        <v>815</v>
      </c>
      <c r="C279" t="s">
        <v>82</v>
      </c>
      <c r="D279" t="s">
        <v>39</v>
      </c>
      <c r="E279" s="3">
        <v>8640</v>
      </c>
      <c r="F279" s="3">
        <v>8640</v>
      </c>
      <c r="G279" s="3">
        <v>0</v>
      </c>
      <c r="H279" s="3">
        <f t="shared" si="16"/>
        <v>8640</v>
      </c>
      <c r="I279" t="s">
        <v>83</v>
      </c>
      <c r="J279" t="s">
        <v>84</v>
      </c>
      <c r="K279" t="s">
        <v>47</v>
      </c>
      <c r="L279" t="s">
        <v>85</v>
      </c>
      <c r="M279">
        <v>12</v>
      </c>
      <c r="N279" s="5">
        <f t="shared" si="17"/>
        <v>0.4100000000000001</v>
      </c>
      <c r="O279" s="5">
        <f t="shared" si="18"/>
        <v>4.920000000000001</v>
      </c>
      <c r="P279" s="5">
        <v>69430.2</v>
      </c>
      <c r="Q279" s="7">
        <v>3542.4</v>
      </c>
      <c r="R279" s="7">
        <v>3542.4</v>
      </c>
      <c r="S279" s="7">
        <v>3542.4</v>
      </c>
      <c r="T279" s="7">
        <v>3542.4</v>
      </c>
      <c r="U279" s="7">
        <v>3542.4</v>
      </c>
      <c r="V279" s="7">
        <v>3542.4</v>
      </c>
      <c r="W279" s="7">
        <v>3542.4</v>
      </c>
      <c r="X279" s="7">
        <v>3542.4</v>
      </c>
      <c r="Y279" s="7">
        <v>3542.4</v>
      </c>
      <c r="Z279" s="7">
        <v>3542.4</v>
      </c>
      <c r="AA279" s="7">
        <v>3542.4</v>
      </c>
      <c r="AB279" s="7">
        <v>3542.4</v>
      </c>
      <c r="AC279" s="7">
        <f t="shared" si="19"/>
        <v>42508.80000000001</v>
      </c>
    </row>
    <row r="280" spans="1:29" ht="15">
      <c r="A280" t="s">
        <v>816</v>
      </c>
      <c r="B280" t="s">
        <v>817</v>
      </c>
      <c r="C280" t="s">
        <v>818</v>
      </c>
      <c r="D280" t="s">
        <v>78</v>
      </c>
      <c r="E280" s="3">
        <v>0</v>
      </c>
      <c r="F280" s="3">
        <v>0</v>
      </c>
      <c r="G280" s="3">
        <v>0</v>
      </c>
      <c r="H280" s="3">
        <f t="shared" si="16"/>
        <v>0</v>
      </c>
      <c r="I280" t="s">
        <v>819</v>
      </c>
      <c r="K280" t="s">
        <v>47</v>
      </c>
      <c r="M280">
        <v>0</v>
      </c>
      <c r="N280" s="5">
        <f t="shared" si="17"/>
        <v>0</v>
      </c>
      <c r="O280" s="5">
        <f t="shared" si="18"/>
        <v>0</v>
      </c>
      <c r="P280" s="5">
        <v>0</v>
      </c>
      <c r="AC280" s="7">
        <f t="shared" si="19"/>
        <v>0</v>
      </c>
    </row>
    <row r="281" spans="1:29" ht="15">
      <c r="A281" t="s">
        <v>816</v>
      </c>
      <c r="B281" t="s">
        <v>820</v>
      </c>
      <c r="C281" t="s">
        <v>818</v>
      </c>
      <c r="D281" t="s">
        <v>78</v>
      </c>
      <c r="E281" s="3">
        <v>0</v>
      </c>
      <c r="F281" s="3">
        <v>11813</v>
      </c>
      <c r="G281" s="3">
        <v>0</v>
      </c>
      <c r="H281" s="3">
        <f t="shared" si="16"/>
        <v>11813</v>
      </c>
      <c r="I281" t="s">
        <v>819</v>
      </c>
      <c r="K281" t="s">
        <v>47</v>
      </c>
      <c r="M281">
        <v>12</v>
      </c>
      <c r="N281" s="5">
        <f t="shared" si="17"/>
        <v>0</v>
      </c>
      <c r="O281" s="5">
        <f t="shared" si="18"/>
        <v>0</v>
      </c>
      <c r="P281" s="5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7">
        <f t="shared" si="19"/>
        <v>0</v>
      </c>
    </row>
    <row r="282" spans="1:29" ht="15">
      <c r="A282" t="s">
        <v>821</v>
      </c>
      <c r="B282" t="s">
        <v>822</v>
      </c>
      <c r="C282" t="s">
        <v>89</v>
      </c>
      <c r="D282" t="s">
        <v>90</v>
      </c>
      <c r="E282" s="3">
        <v>0</v>
      </c>
      <c r="F282" s="3">
        <v>0</v>
      </c>
      <c r="G282" s="3">
        <v>500</v>
      </c>
      <c r="H282" s="3">
        <f t="shared" si="16"/>
        <v>500</v>
      </c>
      <c r="I282" t="s">
        <v>259</v>
      </c>
      <c r="J282" t="s">
        <v>260</v>
      </c>
      <c r="K282" t="s">
        <v>47</v>
      </c>
      <c r="L282" t="s">
        <v>261</v>
      </c>
      <c r="M282">
        <v>12</v>
      </c>
      <c r="N282" s="5">
        <f t="shared" si="17"/>
        <v>0</v>
      </c>
      <c r="O282" s="5">
        <f t="shared" si="18"/>
        <v>0</v>
      </c>
      <c r="P282" s="5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0</v>
      </c>
      <c r="AC282" s="7">
        <f t="shared" si="19"/>
        <v>0</v>
      </c>
    </row>
    <row r="283" spans="1:29" ht="15">
      <c r="A283" t="s">
        <v>821</v>
      </c>
      <c r="B283" t="s">
        <v>823</v>
      </c>
      <c r="C283" t="s">
        <v>89</v>
      </c>
      <c r="D283" t="s">
        <v>90</v>
      </c>
      <c r="E283" s="3">
        <v>104269.57</v>
      </c>
      <c r="F283" s="3">
        <v>0</v>
      </c>
      <c r="G283" s="3">
        <v>104269.57</v>
      </c>
      <c r="H283" s="3">
        <f t="shared" si="16"/>
        <v>104269.57</v>
      </c>
      <c r="I283" t="s">
        <v>259</v>
      </c>
      <c r="J283" t="s">
        <v>260</v>
      </c>
      <c r="K283" t="s">
        <v>47</v>
      </c>
      <c r="L283" t="s">
        <v>261</v>
      </c>
      <c r="M283">
        <v>12</v>
      </c>
      <c r="N283" s="5">
        <f t="shared" si="17"/>
        <v>0.019166665787535134</v>
      </c>
      <c r="O283" s="5">
        <f t="shared" si="18"/>
        <v>0.2299999894504216</v>
      </c>
      <c r="P283" s="5">
        <v>0</v>
      </c>
      <c r="Q283" s="7">
        <v>1998.5</v>
      </c>
      <c r="R283" s="7">
        <v>1998.5</v>
      </c>
      <c r="S283" s="7">
        <v>1998.5</v>
      </c>
      <c r="T283" s="7">
        <v>1998.5</v>
      </c>
      <c r="U283" s="7">
        <v>1998.5</v>
      </c>
      <c r="V283" s="7">
        <v>1998.5</v>
      </c>
      <c r="W283" s="7">
        <v>1998.5</v>
      </c>
      <c r="X283" s="7">
        <v>1998.5</v>
      </c>
      <c r="Y283" s="7">
        <v>1998.5</v>
      </c>
      <c r="Z283" s="7">
        <v>1998.5</v>
      </c>
      <c r="AA283" s="7">
        <v>1998.5</v>
      </c>
      <c r="AB283" s="7">
        <v>1998.5</v>
      </c>
      <c r="AC283" s="7">
        <f t="shared" si="19"/>
        <v>23982</v>
      </c>
    </row>
    <row r="284" spans="1:29" ht="15">
      <c r="A284" t="s">
        <v>821</v>
      </c>
      <c r="B284" t="s">
        <v>824</v>
      </c>
      <c r="C284" t="s">
        <v>89</v>
      </c>
      <c r="D284" t="s">
        <v>39</v>
      </c>
      <c r="E284" s="3">
        <v>11568</v>
      </c>
      <c r="F284" s="3">
        <v>11568</v>
      </c>
      <c r="G284" s="3">
        <v>0</v>
      </c>
      <c r="H284" s="3">
        <f t="shared" si="16"/>
        <v>11568</v>
      </c>
      <c r="I284" t="s">
        <v>259</v>
      </c>
      <c r="J284" t="s">
        <v>260</v>
      </c>
      <c r="K284" t="s">
        <v>47</v>
      </c>
      <c r="L284" t="s">
        <v>261</v>
      </c>
      <c r="M284">
        <v>12</v>
      </c>
      <c r="N284" s="5">
        <f t="shared" si="17"/>
        <v>0.5591666666666667</v>
      </c>
      <c r="O284" s="5">
        <f t="shared" si="18"/>
        <v>6.710000000000001</v>
      </c>
      <c r="P284" s="5">
        <v>0</v>
      </c>
      <c r="Q284" s="7">
        <v>6468.44</v>
      </c>
      <c r="R284" s="7">
        <v>6468.44</v>
      </c>
      <c r="S284" s="7">
        <v>6468.44</v>
      </c>
      <c r="T284" s="7">
        <v>6468.44</v>
      </c>
      <c r="U284" s="7">
        <v>6468.44</v>
      </c>
      <c r="V284" s="7">
        <v>6468.44</v>
      </c>
      <c r="W284" s="7">
        <v>6468.44</v>
      </c>
      <c r="X284" s="7">
        <v>6468.44</v>
      </c>
      <c r="Y284" s="7">
        <v>6468.44</v>
      </c>
      <c r="Z284" s="7">
        <v>6468.44</v>
      </c>
      <c r="AA284" s="7">
        <v>6468.44</v>
      </c>
      <c r="AB284" s="7">
        <v>6468.44</v>
      </c>
      <c r="AC284" s="7">
        <f t="shared" si="19"/>
        <v>77621.28000000001</v>
      </c>
    </row>
    <row r="285" spans="1:29" ht="15">
      <c r="A285" t="s">
        <v>413</v>
      </c>
      <c r="B285" t="s">
        <v>825</v>
      </c>
      <c r="C285" t="s">
        <v>415</v>
      </c>
      <c r="D285" t="s">
        <v>90</v>
      </c>
      <c r="E285" s="3">
        <v>76948.7</v>
      </c>
      <c r="F285" s="3">
        <v>0</v>
      </c>
      <c r="G285" s="3">
        <v>76948.7</v>
      </c>
      <c r="H285" s="3">
        <f t="shared" si="16"/>
        <v>76948.7</v>
      </c>
      <c r="I285" t="s">
        <v>416</v>
      </c>
      <c r="J285" t="s">
        <v>417</v>
      </c>
      <c r="K285" t="s">
        <v>47</v>
      </c>
      <c r="L285" t="s">
        <v>418</v>
      </c>
      <c r="M285">
        <v>12</v>
      </c>
      <c r="N285" s="5">
        <f t="shared" si="17"/>
        <v>0.023333337665223716</v>
      </c>
      <c r="O285" s="5">
        <f t="shared" si="18"/>
        <v>0.2800000519826846</v>
      </c>
      <c r="P285" s="5">
        <v>1359.43</v>
      </c>
      <c r="Q285" s="7">
        <v>1795.47</v>
      </c>
      <c r="R285" s="7">
        <v>1795.47</v>
      </c>
      <c r="S285" s="7">
        <v>1795.47</v>
      </c>
      <c r="T285" s="7">
        <v>1795.47</v>
      </c>
      <c r="U285" s="7">
        <v>1795.47</v>
      </c>
      <c r="V285" s="7">
        <v>1795.47</v>
      </c>
      <c r="W285" s="7">
        <v>1795.47</v>
      </c>
      <c r="X285" s="7">
        <v>1795.47</v>
      </c>
      <c r="Y285" s="7">
        <v>1795.47</v>
      </c>
      <c r="Z285" s="7">
        <v>1795.47</v>
      </c>
      <c r="AA285" s="7">
        <v>1795.47</v>
      </c>
      <c r="AB285" s="7">
        <v>1795.47</v>
      </c>
      <c r="AC285" s="7">
        <f t="shared" si="19"/>
        <v>21545.64</v>
      </c>
    </row>
    <row r="286" spans="1:29" ht="15">
      <c r="A286" t="s">
        <v>826</v>
      </c>
      <c r="B286" t="s">
        <v>827</v>
      </c>
      <c r="C286" t="s">
        <v>415</v>
      </c>
      <c r="D286" t="s">
        <v>90</v>
      </c>
      <c r="E286" s="3">
        <v>42765.2</v>
      </c>
      <c r="F286" s="3">
        <v>0</v>
      </c>
      <c r="G286" s="3">
        <v>42765.2</v>
      </c>
      <c r="H286" s="3">
        <f t="shared" si="16"/>
        <v>42765.2</v>
      </c>
      <c r="I286" t="s">
        <v>522</v>
      </c>
      <c r="J286" t="s">
        <v>417</v>
      </c>
      <c r="K286" t="s">
        <v>47</v>
      </c>
      <c r="L286" t="s">
        <v>418</v>
      </c>
      <c r="M286">
        <v>12</v>
      </c>
      <c r="N286" s="5">
        <f t="shared" si="17"/>
        <v>0.020833294360835457</v>
      </c>
      <c r="O286" s="5">
        <f t="shared" si="18"/>
        <v>0.24999953233002548</v>
      </c>
      <c r="P286" s="5">
        <v>12125.65</v>
      </c>
      <c r="Q286" s="7">
        <v>890.94</v>
      </c>
      <c r="R286" s="7">
        <v>890.94</v>
      </c>
      <c r="S286" s="7">
        <v>890.94</v>
      </c>
      <c r="T286" s="7">
        <v>890.94</v>
      </c>
      <c r="U286" s="7">
        <v>890.94</v>
      </c>
      <c r="V286" s="7">
        <v>890.94</v>
      </c>
      <c r="W286" s="7">
        <v>890.94</v>
      </c>
      <c r="X286" s="7">
        <v>890.94</v>
      </c>
      <c r="Y286" s="7">
        <v>890.94</v>
      </c>
      <c r="Z286" s="7">
        <v>890.94</v>
      </c>
      <c r="AA286" s="7">
        <v>890.94</v>
      </c>
      <c r="AB286" s="7">
        <v>890.94</v>
      </c>
      <c r="AC286" s="7">
        <f t="shared" si="19"/>
        <v>10691.280000000004</v>
      </c>
    </row>
    <row r="287" spans="1:29" ht="15">
      <c r="A287" t="s">
        <v>826</v>
      </c>
      <c r="B287" t="s">
        <v>828</v>
      </c>
      <c r="C287" t="s">
        <v>415</v>
      </c>
      <c r="D287" t="s">
        <v>116</v>
      </c>
      <c r="E287" s="3">
        <v>103406</v>
      </c>
      <c r="F287" s="3">
        <v>103406</v>
      </c>
      <c r="G287" s="3">
        <v>0</v>
      </c>
      <c r="H287" s="3">
        <f t="shared" si="16"/>
        <v>103406</v>
      </c>
      <c r="I287" t="s">
        <v>522</v>
      </c>
      <c r="J287" t="s">
        <v>417</v>
      </c>
      <c r="K287" t="s">
        <v>47</v>
      </c>
      <c r="L287" t="s">
        <v>418</v>
      </c>
      <c r="M287">
        <v>12</v>
      </c>
      <c r="N287" s="5">
        <f t="shared" si="17"/>
        <v>0.01666663443127091</v>
      </c>
      <c r="O287" s="5">
        <f t="shared" si="18"/>
        <v>0.19999961317525095</v>
      </c>
      <c r="P287" s="5">
        <v>12125.65</v>
      </c>
      <c r="Q287" s="7">
        <v>1723.43</v>
      </c>
      <c r="R287" s="7">
        <v>1723.43</v>
      </c>
      <c r="S287" s="7">
        <v>1723.43</v>
      </c>
      <c r="T287" s="7">
        <v>1723.43</v>
      </c>
      <c r="U287" s="7">
        <v>1723.43</v>
      </c>
      <c r="V287" s="7">
        <v>1723.43</v>
      </c>
      <c r="W287" s="7">
        <v>1723.43</v>
      </c>
      <c r="X287" s="7">
        <v>1723.43</v>
      </c>
      <c r="Y287" s="7">
        <v>1723.43</v>
      </c>
      <c r="Z287" s="7">
        <v>1723.43</v>
      </c>
      <c r="AA287" s="7">
        <v>1723.43</v>
      </c>
      <c r="AB287" s="7">
        <v>1723.43</v>
      </c>
      <c r="AC287" s="7">
        <f t="shared" si="19"/>
        <v>20681.16</v>
      </c>
    </row>
    <row r="288" spans="1:29" ht="15">
      <c r="A288" t="s">
        <v>826</v>
      </c>
      <c r="B288" t="s">
        <v>829</v>
      </c>
      <c r="C288" t="s">
        <v>415</v>
      </c>
      <c r="D288" t="s">
        <v>39</v>
      </c>
      <c r="E288" s="3">
        <v>0</v>
      </c>
      <c r="F288" s="3">
        <v>22000</v>
      </c>
      <c r="G288" s="3">
        <v>0</v>
      </c>
      <c r="H288" s="3">
        <f t="shared" si="16"/>
        <v>22000</v>
      </c>
      <c r="I288" t="s">
        <v>522</v>
      </c>
      <c r="J288" t="s">
        <v>417</v>
      </c>
      <c r="K288" t="s">
        <v>47</v>
      </c>
      <c r="L288" t="s">
        <v>418</v>
      </c>
      <c r="M288">
        <v>12</v>
      </c>
      <c r="N288" s="5">
        <f t="shared" si="17"/>
        <v>0</v>
      </c>
      <c r="O288" s="5">
        <f t="shared" si="18"/>
        <v>0</v>
      </c>
      <c r="P288" s="5">
        <v>12125.65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0</v>
      </c>
      <c r="AC288" s="7">
        <f t="shared" si="19"/>
        <v>0</v>
      </c>
    </row>
    <row r="289" spans="1:29" ht="15">
      <c r="A289" t="s">
        <v>830</v>
      </c>
      <c r="B289" t="s">
        <v>831</v>
      </c>
      <c r="C289" t="s">
        <v>415</v>
      </c>
      <c r="D289" t="s">
        <v>90</v>
      </c>
      <c r="E289" s="3">
        <v>9100</v>
      </c>
      <c r="F289" s="3">
        <v>0</v>
      </c>
      <c r="G289" s="3">
        <v>0</v>
      </c>
      <c r="H289" s="3">
        <f t="shared" si="16"/>
        <v>0</v>
      </c>
      <c r="I289" t="s">
        <v>522</v>
      </c>
      <c r="J289" t="s">
        <v>417</v>
      </c>
      <c r="K289" t="s">
        <v>47</v>
      </c>
      <c r="L289" t="s">
        <v>418</v>
      </c>
      <c r="M289">
        <v>12</v>
      </c>
      <c r="N289" s="5">
        <f t="shared" si="17"/>
        <v>0.023332967032967028</v>
      </c>
      <c r="O289" s="5">
        <f t="shared" si="18"/>
        <v>0.27999560439560434</v>
      </c>
      <c r="P289" s="5">
        <v>160.77</v>
      </c>
      <c r="Q289" s="7">
        <v>212.33</v>
      </c>
      <c r="R289" s="7">
        <v>212.33</v>
      </c>
      <c r="S289" s="7">
        <v>212.33</v>
      </c>
      <c r="T289" s="7">
        <v>212.33</v>
      </c>
      <c r="U289" s="7">
        <v>212.33</v>
      </c>
      <c r="V289" s="7">
        <v>212.33</v>
      </c>
      <c r="W289" s="7">
        <v>212.33</v>
      </c>
      <c r="X289" s="7">
        <v>212.33</v>
      </c>
      <c r="Y289" s="7">
        <v>212.33</v>
      </c>
      <c r="Z289" s="7">
        <v>212.33</v>
      </c>
      <c r="AA289" s="7">
        <v>212.33</v>
      </c>
      <c r="AB289" s="7">
        <v>212.33</v>
      </c>
      <c r="AC289" s="7">
        <f t="shared" si="19"/>
        <v>2547.9599999999996</v>
      </c>
    </row>
    <row r="290" spans="1:29" ht="15">
      <c r="A290" t="s">
        <v>832</v>
      </c>
      <c r="B290" t="s">
        <v>833</v>
      </c>
      <c r="C290" t="s">
        <v>834</v>
      </c>
      <c r="D290" t="s">
        <v>90</v>
      </c>
      <c r="E290" s="3">
        <v>45082.6</v>
      </c>
      <c r="F290" s="3">
        <v>0</v>
      </c>
      <c r="G290" s="3">
        <v>48082.6</v>
      </c>
      <c r="H290" s="3">
        <f t="shared" si="16"/>
        <v>48082.6</v>
      </c>
      <c r="I290" t="s">
        <v>835</v>
      </c>
      <c r="J290" t="s">
        <v>603</v>
      </c>
      <c r="K290" t="s">
        <v>47</v>
      </c>
      <c r="L290" t="s">
        <v>836</v>
      </c>
      <c r="M290">
        <v>12</v>
      </c>
      <c r="N290" s="5">
        <f t="shared" si="17"/>
        <v>0.020833314848744306</v>
      </c>
      <c r="O290" s="5">
        <f t="shared" si="18"/>
        <v>0.24999977818493166</v>
      </c>
      <c r="P290" s="5">
        <v>1382.88</v>
      </c>
      <c r="Q290" s="7">
        <v>939.22</v>
      </c>
      <c r="R290" s="7">
        <v>939.22</v>
      </c>
      <c r="S290" s="7">
        <v>939.22</v>
      </c>
      <c r="T290" s="7">
        <v>939.22</v>
      </c>
      <c r="U290" s="7">
        <v>939.22</v>
      </c>
      <c r="V290" s="7">
        <v>939.22</v>
      </c>
      <c r="W290" s="7">
        <v>939.22</v>
      </c>
      <c r="X290" s="7">
        <v>939.22</v>
      </c>
      <c r="Y290" s="7">
        <v>939.22</v>
      </c>
      <c r="Z290" s="7">
        <v>939.22</v>
      </c>
      <c r="AA290" s="7">
        <v>939.22</v>
      </c>
      <c r="AB290" s="7">
        <v>939.22</v>
      </c>
      <c r="AC290" s="7">
        <f t="shared" si="19"/>
        <v>11270.64</v>
      </c>
    </row>
    <row r="291" spans="1:29" ht="15">
      <c r="A291" t="s">
        <v>832</v>
      </c>
      <c r="B291" t="s">
        <v>837</v>
      </c>
      <c r="C291" t="s">
        <v>834</v>
      </c>
      <c r="D291" t="s">
        <v>116</v>
      </c>
      <c r="E291" s="3">
        <v>73644.2</v>
      </c>
      <c r="F291" s="3">
        <v>73644.2</v>
      </c>
      <c r="G291" s="3">
        <v>0</v>
      </c>
      <c r="H291" s="3">
        <f t="shared" si="16"/>
        <v>73644.2</v>
      </c>
      <c r="I291" t="s">
        <v>835</v>
      </c>
      <c r="J291" t="s">
        <v>603</v>
      </c>
      <c r="K291" t="s">
        <v>47</v>
      </c>
      <c r="L291" t="s">
        <v>836</v>
      </c>
      <c r="M291">
        <v>12</v>
      </c>
      <c r="N291" s="5">
        <f t="shared" si="17"/>
        <v>0.016666621403993793</v>
      </c>
      <c r="O291" s="5">
        <f t="shared" si="18"/>
        <v>0.19999945684792553</v>
      </c>
      <c r="P291" s="5">
        <v>1382.88</v>
      </c>
      <c r="Q291" s="7">
        <v>1227.4</v>
      </c>
      <c r="R291" s="7">
        <v>1227.4</v>
      </c>
      <c r="S291" s="7">
        <v>1227.4</v>
      </c>
      <c r="T291" s="7">
        <v>1227.4</v>
      </c>
      <c r="U291" s="7">
        <v>1227.4</v>
      </c>
      <c r="V291" s="7">
        <v>1227.4</v>
      </c>
      <c r="W291" s="7">
        <v>1227.4</v>
      </c>
      <c r="X291" s="7">
        <v>1227.4</v>
      </c>
      <c r="Y291" s="7">
        <v>1227.4</v>
      </c>
      <c r="Z291" s="7">
        <v>1227.4</v>
      </c>
      <c r="AA291" s="7">
        <v>1227.4</v>
      </c>
      <c r="AB291" s="7">
        <v>1227.4</v>
      </c>
      <c r="AC291" s="7">
        <f t="shared" si="19"/>
        <v>14728.799999999997</v>
      </c>
    </row>
    <row r="292" spans="1:29" ht="15">
      <c r="A292" t="s">
        <v>832</v>
      </c>
      <c r="B292" t="s">
        <v>838</v>
      </c>
      <c r="C292" t="s">
        <v>834</v>
      </c>
      <c r="D292" t="s">
        <v>39</v>
      </c>
      <c r="E292" s="3">
        <v>0</v>
      </c>
      <c r="F292" s="3">
        <v>14400</v>
      </c>
      <c r="G292" s="3">
        <v>0</v>
      </c>
      <c r="H292" s="3">
        <f t="shared" si="16"/>
        <v>14400</v>
      </c>
      <c r="I292" t="s">
        <v>835</v>
      </c>
      <c r="J292" t="s">
        <v>603</v>
      </c>
      <c r="K292" t="s">
        <v>47</v>
      </c>
      <c r="L292" t="s">
        <v>836</v>
      </c>
      <c r="M292">
        <v>12</v>
      </c>
      <c r="N292" s="5">
        <f t="shared" si="17"/>
        <v>0</v>
      </c>
      <c r="O292" s="5">
        <f t="shared" si="18"/>
        <v>0</v>
      </c>
      <c r="P292" s="5">
        <v>1382.88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0</v>
      </c>
      <c r="AC292" s="7">
        <f t="shared" si="19"/>
        <v>0</v>
      </c>
    </row>
    <row r="293" spans="1:29" ht="15">
      <c r="A293" t="s">
        <v>839</v>
      </c>
      <c r="B293" t="s">
        <v>840</v>
      </c>
      <c r="C293" t="s">
        <v>841</v>
      </c>
      <c r="D293" t="s">
        <v>54</v>
      </c>
      <c r="E293" s="3">
        <v>1500</v>
      </c>
      <c r="F293" s="3">
        <v>1500</v>
      </c>
      <c r="G293" s="3">
        <v>0</v>
      </c>
      <c r="H293" s="3">
        <f t="shared" si="16"/>
        <v>1500</v>
      </c>
      <c r="I293" t="s">
        <v>842</v>
      </c>
      <c r="J293" t="s">
        <v>612</v>
      </c>
      <c r="K293" t="s">
        <v>47</v>
      </c>
      <c r="L293" t="s">
        <v>843</v>
      </c>
      <c r="M293">
        <v>12</v>
      </c>
      <c r="N293" s="5">
        <f t="shared" si="17"/>
        <v>0.6677499999999998</v>
      </c>
      <c r="O293" s="5">
        <f t="shared" si="18"/>
        <v>8.012999999999998</v>
      </c>
      <c r="P293" s="5">
        <v>1457.5</v>
      </c>
      <c r="Q293" s="7">
        <v>979.59</v>
      </c>
      <c r="R293" s="7">
        <v>979.59</v>
      </c>
      <c r="S293" s="7">
        <v>979.59</v>
      </c>
      <c r="T293" s="7">
        <v>1008.97</v>
      </c>
      <c r="U293" s="7">
        <v>1008.97</v>
      </c>
      <c r="V293" s="7">
        <v>1008.97</v>
      </c>
      <c r="W293" s="7">
        <v>1008.97</v>
      </c>
      <c r="X293" s="7">
        <v>1008.97</v>
      </c>
      <c r="Y293" s="7">
        <v>1008.97</v>
      </c>
      <c r="Z293" s="7">
        <v>1008.97</v>
      </c>
      <c r="AA293" s="7">
        <v>1008.97</v>
      </c>
      <c r="AB293" s="7">
        <v>1008.97</v>
      </c>
      <c r="AC293" s="7">
        <f t="shared" si="19"/>
        <v>12019.499999999998</v>
      </c>
    </row>
    <row r="294" spans="1:29" ht="15">
      <c r="A294" t="s">
        <v>844</v>
      </c>
      <c r="B294" t="s">
        <v>845</v>
      </c>
      <c r="C294" t="s">
        <v>846</v>
      </c>
      <c r="D294" t="s">
        <v>54</v>
      </c>
      <c r="E294" s="3">
        <v>1500</v>
      </c>
      <c r="F294" s="3">
        <v>1500</v>
      </c>
      <c r="G294" s="3">
        <v>0</v>
      </c>
      <c r="H294" s="3">
        <f t="shared" si="16"/>
        <v>1500</v>
      </c>
      <c r="I294" t="s">
        <v>847</v>
      </c>
      <c r="J294" t="s">
        <v>848</v>
      </c>
      <c r="K294" t="s">
        <v>42</v>
      </c>
      <c r="L294" t="s">
        <v>849</v>
      </c>
      <c r="M294">
        <v>2</v>
      </c>
      <c r="N294" s="5">
        <f t="shared" si="17"/>
        <v>0.7208333333333333</v>
      </c>
      <c r="O294" s="5">
        <f t="shared" si="18"/>
        <v>8.65</v>
      </c>
      <c r="P294" s="5">
        <v>1036.56</v>
      </c>
      <c r="Q294" s="7">
        <v>1081.25</v>
      </c>
      <c r="R294" s="7">
        <v>1081.25</v>
      </c>
      <c r="AC294" s="7">
        <f t="shared" si="19"/>
        <v>2162.5</v>
      </c>
    </row>
    <row r="295" spans="1:29" ht="15">
      <c r="A295" t="s">
        <v>850</v>
      </c>
      <c r="B295" t="s">
        <v>845</v>
      </c>
      <c r="C295" t="s">
        <v>846</v>
      </c>
      <c r="D295" t="s">
        <v>54</v>
      </c>
      <c r="E295" s="3">
        <v>1500</v>
      </c>
      <c r="F295" s="3">
        <v>1500</v>
      </c>
      <c r="G295" s="3">
        <v>0</v>
      </c>
      <c r="H295" s="3">
        <f t="shared" si="16"/>
        <v>1500</v>
      </c>
      <c r="I295" t="s">
        <v>274</v>
      </c>
      <c r="J295" t="s">
        <v>190</v>
      </c>
      <c r="K295" t="s">
        <v>47</v>
      </c>
      <c r="L295" t="s">
        <v>43</v>
      </c>
      <c r="M295">
        <v>10</v>
      </c>
      <c r="N295" s="5">
        <f t="shared" si="17"/>
        <v>0.7424600000000002</v>
      </c>
      <c r="O295" s="5">
        <f t="shared" si="18"/>
        <v>8.909520000000002</v>
      </c>
      <c r="P295" s="5">
        <v>1186.14</v>
      </c>
      <c r="S295" s="7">
        <v>1113.69</v>
      </c>
      <c r="T295" s="7">
        <v>1113.69</v>
      </c>
      <c r="U295" s="7">
        <v>1113.69</v>
      </c>
      <c r="V295" s="7">
        <v>1113.69</v>
      </c>
      <c r="W295" s="7">
        <v>1113.69</v>
      </c>
      <c r="X295" s="7">
        <v>1113.69</v>
      </c>
      <c r="Y295" s="7">
        <v>1113.69</v>
      </c>
      <c r="Z295" s="7">
        <v>1113.69</v>
      </c>
      <c r="AA295" s="7">
        <v>1113.69</v>
      </c>
      <c r="AB295" s="7">
        <v>1113.69</v>
      </c>
      <c r="AC295" s="7">
        <f t="shared" si="19"/>
        <v>11136.900000000003</v>
      </c>
    </row>
    <row r="296" spans="1:29" ht="15">
      <c r="A296" t="s">
        <v>851</v>
      </c>
      <c r="B296" t="s">
        <v>852</v>
      </c>
      <c r="C296" t="s">
        <v>853</v>
      </c>
      <c r="D296" t="s">
        <v>54</v>
      </c>
      <c r="E296" s="3">
        <v>1500</v>
      </c>
      <c r="F296" s="3">
        <v>1500</v>
      </c>
      <c r="G296" s="3">
        <v>0</v>
      </c>
      <c r="H296" s="3">
        <f t="shared" si="16"/>
        <v>1500</v>
      </c>
      <c r="I296" t="s">
        <v>854</v>
      </c>
      <c r="J296" t="s">
        <v>267</v>
      </c>
      <c r="K296" t="s">
        <v>47</v>
      </c>
      <c r="L296" t="s">
        <v>278</v>
      </c>
      <c r="M296">
        <v>12</v>
      </c>
      <c r="N296" s="5">
        <f t="shared" si="17"/>
        <v>0.6699999999999999</v>
      </c>
      <c r="O296" s="5">
        <f t="shared" si="18"/>
        <v>8.04</v>
      </c>
      <c r="P296" s="5">
        <v>1000</v>
      </c>
      <c r="Q296" s="7">
        <v>985</v>
      </c>
      <c r="R296" s="7">
        <v>985</v>
      </c>
      <c r="S296" s="7">
        <v>985</v>
      </c>
      <c r="T296" s="7">
        <v>985</v>
      </c>
      <c r="U296" s="7">
        <v>1015</v>
      </c>
      <c r="V296" s="7">
        <v>1015</v>
      </c>
      <c r="W296" s="7">
        <v>1015</v>
      </c>
      <c r="X296" s="7">
        <v>1015</v>
      </c>
      <c r="Y296" s="7">
        <v>1015</v>
      </c>
      <c r="Z296" s="7">
        <v>1015</v>
      </c>
      <c r="AA296" s="7">
        <v>1015</v>
      </c>
      <c r="AB296" s="7">
        <v>1015</v>
      </c>
      <c r="AC296" s="7">
        <f t="shared" si="19"/>
        <v>12060</v>
      </c>
    </row>
    <row r="297" spans="1:29" ht="15">
      <c r="A297" t="s">
        <v>839</v>
      </c>
      <c r="B297" t="s">
        <v>855</v>
      </c>
      <c r="C297" t="s">
        <v>841</v>
      </c>
      <c r="D297" t="s">
        <v>54</v>
      </c>
      <c r="E297" s="3">
        <v>1500</v>
      </c>
      <c r="F297" s="3">
        <v>1500</v>
      </c>
      <c r="G297" s="3">
        <v>0</v>
      </c>
      <c r="H297" s="3">
        <f t="shared" si="16"/>
        <v>1500</v>
      </c>
      <c r="I297" t="s">
        <v>842</v>
      </c>
      <c r="J297" t="s">
        <v>612</v>
      </c>
      <c r="K297" t="s">
        <v>47</v>
      </c>
      <c r="L297" t="s">
        <v>843</v>
      </c>
      <c r="M297">
        <v>12</v>
      </c>
      <c r="N297" s="5">
        <f t="shared" si="17"/>
        <v>0.5551316666666666</v>
      </c>
      <c r="O297" s="5">
        <f t="shared" si="18"/>
        <v>6.661579999999999</v>
      </c>
      <c r="P297" s="5">
        <v>1457.5</v>
      </c>
      <c r="Q297" s="7">
        <v>814.3</v>
      </c>
      <c r="R297" s="7">
        <v>814.3</v>
      </c>
      <c r="S297" s="7">
        <v>814.3</v>
      </c>
      <c r="T297" s="7">
        <v>838.83</v>
      </c>
      <c r="U297" s="7">
        <v>838.83</v>
      </c>
      <c r="V297" s="7">
        <v>838.83</v>
      </c>
      <c r="W297" s="7">
        <v>838.83</v>
      </c>
      <c r="X297" s="7">
        <v>838.83</v>
      </c>
      <c r="Y297" s="7">
        <v>838.83</v>
      </c>
      <c r="Z297" s="7">
        <v>838.83</v>
      </c>
      <c r="AA297" s="7">
        <v>838.83</v>
      </c>
      <c r="AB297" s="7">
        <v>838.83</v>
      </c>
      <c r="AC297" s="7">
        <f t="shared" si="19"/>
        <v>9992.369999999999</v>
      </c>
    </row>
    <row r="298" spans="1:29" ht="15">
      <c r="A298" t="s">
        <v>856</v>
      </c>
      <c r="B298" t="s">
        <v>857</v>
      </c>
      <c r="C298" t="s">
        <v>858</v>
      </c>
      <c r="D298" t="s">
        <v>54</v>
      </c>
      <c r="E298" s="3">
        <v>1440</v>
      </c>
      <c r="F298" s="3">
        <v>1440</v>
      </c>
      <c r="G298" s="3">
        <v>0</v>
      </c>
      <c r="H298" s="3">
        <f t="shared" si="16"/>
        <v>1440</v>
      </c>
      <c r="I298" t="s">
        <v>859</v>
      </c>
      <c r="J298" t="s">
        <v>603</v>
      </c>
      <c r="K298" t="s">
        <v>47</v>
      </c>
      <c r="L298" t="s">
        <v>48</v>
      </c>
      <c r="M298">
        <v>12</v>
      </c>
      <c r="N298" s="5">
        <f t="shared" si="17"/>
        <v>0.8427083333333334</v>
      </c>
      <c r="O298" s="5">
        <f t="shared" si="18"/>
        <v>10.1125</v>
      </c>
      <c r="P298" s="5">
        <v>1284.39</v>
      </c>
      <c r="Q298" s="7">
        <v>1206</v>
      </c>
      <c r="R298" s="7">
        <v>1206</v>
      </c>
      <c r="S298" s="7">
        <v>1206</v>
      </c>
      <c r="T298" s="7">
        <v>1206</v>
      </c>
      <c r="U298" s="7">
        <v>1206</v>
      </c>
      <c r="V298" s="7">
        <v>1206</v>
      </c>
      <c r="W298" s="7">
        <v>1206</v>
      </c>
      <c r="X298" s="7">
        <v>1206</v>
      </c>
      <c r="Y298" s="7">
        <v>1206</v>
      </c>
      <c r="Z298" s="7">
        <v>1236</v>
      </c>
      <c r="AA298" s="7">
        <v>1236</v>
      </c>
      <c r="AB298" s="7">
        <v>1236</v>
      </c>
      <c r="AC298" s="7">
        <f t="shared" si="19"/>
        <v>14562</v>
      </c>
    </row>
    <row r="299" spans="1:29" ht="15">
      <c r="A299" t="s">
        <v>80</v>
      </c>
      <c r="B299" t="s">
        <v>860</v>
      </c>
      <c r="C299" t="s">
        <v>82</v>
      </c>
      <c r="D299" t="s">
        <v>39</v>
      </c>
      <c r="E299" s="3">
        <v>10000</v>
      </c>
      <c r="F299" s="3">
        <v>10000</v>
      </c>
      <c r="G299" s="3">
        <v>0</v>
      </c>
      <c r="H299" s="3">
        <f t="shared" si="16"/>
        <v>10000</v>
      </c>
      <c r="I299" t="s">
        <v>83</v>
      </c>
      <c r="J299" t="s">
        <v>84</v>
      </c>
      <c r="K299" t="s">
        <v>47</v>
      </c>
      <c r="L299" t="s">
        <v>85</v>
      </c>
      <c r="M299">
        <v>12</v>
      </c>
      <c r="N299" s="5">
        <f t="shared" si="17"/>
        <v>0.5466669999999999</v>
      </c>
      <c r="O299" s="5">
        <f t="shared" si="18"/>
        <v>6.560003999999999</v>
      </c>
      <c r="P299" s="5">
        <v>69430.2</v>
      </c>
      <c r="Q299" s="7">
        <v>5466.67</v>
      </c>
      <c r="R299" s="7">
        <v>5466.67</v>
      </c>
      <c r="S299" s="7">
        <v>5466.67</v>
      </c>
      <c r="T299" s="7">
        <v>5466.67</v>
      </c>
      <c r="U299" s="7">
        <v>5466.67</v>
      </c>
      <c r="V299" s="7">
        <v>5466.67</v>
      </c>
      <c r="W299" s="7">
        <v>5466.67</v>
      </c>
      <c r="X299" s="7">
        <v>5466.67</v>
      </c>
      <c r="Y299" s="7">
        <v>5466.67</v>
      </c>
      <c r="Z299" s="7">
        <v>5466.67</v>
      </c>
      <c r="AA299" s="7">
        <v>5466.67</v>
      </c>
      <c r="AB299" s="7">
        <v>5466.67</v>
      </c>
      <c r="AC299" s="7">
        <f t="shared" si="19"/>
        <v>65600.04</v>
      </c>
    </row>
    <row r="300" spans="1:29" ht="15">
      <c r="A300" t="s">
        <v>80</v>
      </c>
      <c r="B300" t="s">
        <v>861</v>
      </c>
      <c r="C300" t="s">
        <v>82</v>
      </c>
      <c r="D300" t="s">
        <v>39</v>
      </c>
      <c r="E300" s="3">
        <v>20000</v>
      </c>
      <c r="F300" s="3">
        <v>20000</v>
      </c>
      <c r="G300" s="3">
        <v>0</v>
      </c>
      <c r="H300" s="3">
        <f t="shared" si="16"/>
        <v>20000</v>
      </c>
      <c r="I300" t="s">
        <v>83</v>
      </c>
      <c r="J300" t="s">
        <v>84</v>
      </c>
      <c r="K300" t="s">
        <v>47</v>
      </c>
      <c r="L300" t="s">
        <v>85</v>
      </c>
      <c r="M300">
        <v>12</v>
      </c>
      <c r="N300" s="5">
        <f t="shared" si="17"/>
        <v>0.5925</v>
      </c>
      <c r="O300" s="5">
        <f t="shared" si="18"/>
        <v>7.11</v>
      </c>
      <c r="P300" s="5">
        <v>69430.2</v>
      </c>
      <c r="Q300" s="7">
        <v>11850</v>
      </c>
      <c r="R300" s="7">
        <v>11850</v>
      </c>
      <c r="S300" s="7">
        <v>11850</v>
      </c>
      <c r="T300" s="7">
        <v>11850</v>
      </c>
      <c r="U300" s="7">
        <v>11850</v>
      </c>
      <c r="V300" s="7">
        <v>11850</v>
      </c>
      <c r="W300" s="7">
        <v>11850</v>
      </c>
      <c r="X300" s="7">
        <v>11850</v>
      </c>
      <c r="Y300" s="7">
        <v>11850</v>
      </c>
      <c r="Z300" s="7">
        <v>11850</v>
      </c>
      <c r="AA300" s="7">
        <v>11850</v>
      </c>
      <c r="AB300" s="7">
        <v>11850</v>
      </c>
      <c r="AC300" s="7">
        <f t="shared" si="19"/>
        <v>142200</v>
      </c>
    </row>
    <row r="301" spans="1:29" ht="15">
      <c r="A301" t="s">
        <v>862</v>
      </c>
      <c r="B301" t="s">
        <v>863</v>
      </c>
      <c r="C301" t="s">
        <v>864</v>
      </c>
      <c r="D301" t="s">
        <v>60</v>
      </c>
      <c r="E301" s="3">
        <v>87120</v>
      </c>
      <c r="F301" s="3">
        <v>0</v>
      </c>
      <c r="G301" s="3">
        <v>121271</v>
      </c>
      <c r="H301" s="3">
        <f t="shared" si="16"/>
        <v>121271</v>
      </c>
      <c r="I301" t="s">
        <v>865</v>
      </c>
      <c r="J301" t="s">
        <v>387</v>
      </c>
      <c r="K301" t="s">
        <v>47</v>
      </c>
      <c r="L301" t="s">
        <v>866</v>
      </c>
      <c r="M301">
        <v>8</v>
      </c>
      <c r="N301" s="5">
        <f t="shared" si="17"/>
        <v>0.028333333333333335</v>
      </c>
      <c r="O301" s="5">
        <f t="shared" si="18"/>
        <v>0.34</v>
      </c>
      <c r="P301" s="5">
        <v>1942.05</v>
      </c>
      <c r="Q301" s="7">
        <v>2468.4</v>
      </c>
      <c r="R301" s="7">
        <v>2468.4</v>
      </c>
      <c r="S301" s="7">
        <v>2468.4</v>
      </c>
      <c r="T301" s="7">
        <v>2468.4</v>
      </c>
      <c r="U301" s="7">
        <v>2468.4</v>
      </c>
      <c r="V301" s="7">
        <v>2468.4</v>
      </c>
      <c r="W301" s="7">
        <v>2468.4</v>
      </c>
      <c r="X301" s="7">
        <v>2468.4</v>
      </c>
      <c r="AC301" s="7">
        <f t="shared" si="19"/>
        <v>19747.2</v>
      </c>
    </row>
    <row r="302" spans="1:29" ht="15">
      <c r="A302" t="s">
        <v>862</v>
      </c>
      <c r="B302" t="s">
        <v>867</v>
      </c>
      <c r="C302" t="s">
        <v>864</v>
      </c>
      <c r="D302" t="s">
        <v>54</v>
      </c>
      <c r="E302" s="3">
        <v>0</v>
      </c>
      <c r="F302" s="3">
        <v>87120</v>
      </c>
      <c r="G302" s="3">
        <v>0</v>
      </c>
      <c r="H302" s="3">
        <f t="shared" si="16"/>
        <v>87120</v>
      </c>
      <c r="I302" t="s">
        <v>865</v>
      </c>
      <c r="J302" t="s">
        <v>387</v>
      </c>
      <c r="K302" t="s">
        <v>47</v>
      </c>
      <c r="L302" t="s">
        <v>866</v>
      </c>
      <c r="M302">
        <v>8</v>
      </c>
      <c r="N302" s="5">
        <f t="shared" si="17"/>
        <v>0</v>
      </c>
      <c r="O302" s="5">
        <f t="shared" si="18"/>
        <v>0</v>
      </c>
      <c r="P302" s="5">
        <v>1942.05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AC302" s="7">
        <f t="shared" si="19"/>
        <v>0</v>
      </c>
    </row>
    <row r="303" spans="1:29" ht="15">
      <c r="A303" t="s">
        <v>868</v>
      </c>
      <c r="B303" t="s">
        <v>869</v>
      </c>
      <c r="C303" t="s">
        <v>870</v>
      </c>
      <c r="D303" t="s">
        <v>60</v>
      </c>
      <c r="E303" s="3">
        <v>261360</v>
      </c>
      <c r="F303" s="3">
        <v>0</v>
      </c>
      <c r="G303" s="3">
        <v>261360</v>
      </c>
      <c r="H303" s="3">
        <f t="shared" si="16"/>
        <v>261360</v>
      </c>
      <c r="I303" t="s">
        <v>865</v>
      </c>
      <c r="J303" t="s">
        <v>813</v>
      </c>
      <c r="K303" t="s">
        <v>47</v>
      </c>
      <c r="L303" t="s">
        <v>871</v>
      </c>
      <c r="M303">
        <v>12</v>
      </c>
      <c r="N303" s="5">
        <f t="shared" si="17"/>
        <v>0.026666666666666672</v>
      </c>
      <c r="O303" s="5">
        <f t="shared" si="18"/>
        <v>0.32000000000000006</v>
      </c>
      <c r="P303" s="5">
        <v>5826.15</v>
      </c>
      <c r="Q303" s="7">
        <v>6969.6</v>
      </c>
      <c r="R303" s="7">
        <v>6969.6</v>
      </c>
      <c r="S303" s="7">
        <v>6969.6</v>
      </c>
      <c r="T303" s="7">
        <v>6969.6</v>
      </c>
      <c r="U303" s="7">
        <v>6969.6</v>
      </c>
      <c r="V303" s="7">
        <v>6969.6</v>
      </c>
      <c r="W303" s="7">
        <v>6969.6</v>
      </c>
      <c r="X303" s="7">
        <v>6969.6</v>
      </c>
      <c r="Y303" s="7">
        <v>6969.6</v>
      </c>
      <c r="Z303" s="7">
        <v>6969.6</v>
      </c>
      <c r="AA303" s="7">
        <v>6969.6</v>
      </c>
      <c r="AB303" s="7">
        <v>6969.6</v>
      </c>
      <c r="AC303" s="7">
        <f t="shared" si="19"/>
        <v>83635.20000000001</v>
      </c>
    </row>
    <row r="304" spans="1:29" ht="15">
      <c r="A304" t="s">
        <v>872</v>
      </c>
      <c r="B304" t="s">
        <v>873</v>
      </c>
      <c r="C304" t="s">
        <v>874</v>
      </c>
      <c r="D304" t="s">
        <v>240</v>
      </c>
      <c r="E304" s="3">
        <v>1713</v>
      </c>
      <c r="F304" s="3">
        <v>1713</v>
      </c>
      <c r="G304" s="3">
        <v>94777</v>
      </c>
      <c r="H304" s="3">
        <f t="shared" si="16"/>
        <v>96490</v>
      </c>
      <c r="I304" t="s">
        <v>875</v>
      </c>
      <c r="K304" t="s">
        <v>47</v>
      </c>
      <c r="M304">
        <v>12</v>
      </c>
      <c r="N304" s="5">
        <f t="shared" si="17"/>
        <v>0.6129597197898423</v>
      </c>
      <c r="O304" s="5">
        <f t="shared" si="18"/>
        <v>7.355516637478108</v>
      </c>
      <c r="P304" s="5">
        <v>1900</v>
      </c>
      <c r="Q304" s="7">
        <v>1050</v>
      </c>
      <c r="R304" s="7">
        <v>1050</v>
      </c>
      <c r="S304" s="7">
        <v>1050</v>
      </c>
      <c r="T304" s="7">
        <v>1050</v>
      </c>
      <c r="U304" s="7">
        <v>1050</v>
      </c>
      <c r="V304" s="7">
        <v>1050</v>
      </c>
      <c r="W304" s="7">
        <v>1050</v>
      </c>
      <c r="X304" s="7">
        <v>1050</v>
      </c>
      <c r="Y304" s="7">
        <v>1050</v>
      </c>
      <c r="Z304" s="7">
        <v>1050</v>
      </c>
      <c r="AA304" s="7">
        <v>1050</v>
      </c>
      <c r="AB304" s="7">
        <v>1050</v>
      </c>
      <c r="AC304" s="7">
        <f t="shared" si="19"/>
        <v>12600</v>
      </c>
    </row>
    <row r="305" spans="1:29" ht="15">
      <c r="A305" t="s">
        <v>876</v>
      </c>
      <c r="B305" t="s">
        <v>877</v>
      </c>
      <c r="C305" t="s">
        <v>878</v>
      </c>
      <c r="D305" t="s">
        <v>90</v>
      </c>
      <c r="E305" s="3">
        <v>401623</v>
      </c>
      <c r="F305" s="3">
        <v>0</v>
      </c>
      <c r="G305" s="3">
        <v>401623</v>
      </c>
      <c r="H305" s="3">
        <f t="shared" si="16"/>
        <v>401623</v>
      </c>
      <c r="I305" t="s">
        <v>879</v>
      </c>
      <c r="J305" t="s">
        <v>880</v>
      </c>
      <c r="K305" t="s">
        <v>47</v>
      </c>
      <c r="L305" t="s">
        <v>881</v>
      </c>
      <c r="M305">
        <v>12</v>
      </c>
      <c r="N305" s="5">
        <f t="shared" si="17"/>
        <v>0.016854164228642287</v>
      </c>
      <c r="O305" s="5">
        <f t="shared" si="18"/>
        <v>0.20224997074370743</v>
      </c>
      <c r="P305" s="5">
        <v>10759.89</v>
      </c>
      <c r="Q305" s="7">
        <v>6693.72</v>
      </c>
      <c r="R305" s="7">
        <v>6693.72</v>
      </c>
      <c r="S305" s="7">
        <v>6693.72</v>
      </c>
      <c r="T305" s="7">
        <v>6794.12</v>
      </c>
      <c r="U305" s="7">
        <v>6794.12</v>
      </c>
      <c r="V305" s="7">
        <v>6794.12</v>
      </c>
      <c r="W305" s="7">
        <v>6794.12</v>
      </c>
      <c r="X305" s="7">
        <v>6794.12</v>
      </c>
      <c r="Y305" s="7">
        <v>6794.12</v>
      </c>
      <c r="Z305" s="7">
        <v>6794.12</v>
      </c>
      <c r="AA305" s="7">
        <v>6794.12</v>
      </c>
      <c r="AB305" s="7">
        <v>6794.12</v>
      </c>
      <c r="AC305" s="7">
        <f t="shared" si="19"/>
        <v>81228.24</v>
      </c>
    </row>
    <row r="306" spans="1:29" ht="15">
      <c r="A306" t="s">
        <v>876</v>
      </c>
      <c r="B306" t="s">
        <v>882</v>
      </c>
      <c r="C306" t="s">
        <v>878</v>
      </c>
      <c r="D306" t="s">
        <v>90</v>
      </c>
      <c r="E306" s="3">
        <v>268159</v>
      </c>
      <c r="F306" s="3">
        <v>0</v>
      </c>
      <c r="G306" s="3">
        <v>268159</v>
      </c>
      <c r="H306" s="3">
        <f t="shared" si="16"/>
        <v>268159</v>
      </c>
      <c r="I306" t="s">
        <v>879</v>
      </c>
      <c r="J306" t="s">
        <v>880</v>
      </c>
      <c r="K306" t="s">
        <v>47</v>
      </c>
      <c r="L306" t="s">
        <v>881</v>
      </c>
      <c r="M306">
        <v>12</v>
      </c>
      <c r="N306" s="5">
        <f t="shared" si="17"/>
        <v>0.016854179796314876</v>
      </c>
      <c r="O306" s="5">
        <f t="shared" si="18"/>
        <v>0.2022501575557785</v>
      </c>
      <c r="P306" s="5">
        <v>10759.89</v>
      </c>
      <c r="Q306" s="7">
        <v>4469.32</v>
      </c>
      <c r="R306" s="7">
        <v>4469.32</v>
      </c>
      <c r="S306" s="7">
        <v>4469.32</v>
      </c>
      <c r="T306" s="7">
        <v>4536.36</v>
      </c>
      <c r="U306" s="7">
        <v>4536.36</v>
      </c>
      <c r="V306" s="7">
        <v>4536.36</v>
      </c>
      <c r="W306" s="7">
        <v>4536.36</v>
      </c>
      <c r="X306" s="7">
        <v>4536.36</v>
      </c>
      <c r="Y306" s="7">
        <v>4536.36</v>
      </c>
      <c r="Z306" s="7">
        <v>4536.36</v>
      </c>
      <c r="AA306" s="7">
        <v>4536.36</v>
      </c>
      <c r="AB306" s="7">
        <v>4536.36</v>
      </c>
      <c r="AC306" s="7">
        <f t="shared" si="19"/>
        <v>54235.200000000004</v>
      </c>
    </row>
    <row r="307" spans="1:29" ht="15">
      <c r="A307" t="s">
        <v>876</v>
      </c>
      <c r="B307" t="s">
        <v>883</v>
      </c>
      <c r="C307" t="s">
        <v>878</v>
      </c>
      <c r="D307" t="s">
        <v>90</v>
      </c>
      <c r="E307" s="3">
        <v>48134</v>
      </c>
      <c r="F307" s="3">
        <v>0</v>
      </c>
      <c r="G307" s="3">
        <v>48134</v>
      </c>
      <c r="H307" s="3">
        <f t="shared" si="16"/>
        <v>48134</v>
      </c>
      <c r="I307" t="s">
        <v>879</v>
      </c>
      <c r="J307" t="s">
        <v>880</v>
      </c>
      <c r="K307" t="s">
        <v>47</v>
      </c>
      <c r="L307" t="s">
        <v>881</v>
      </c>
      <c r="M307">
        <v>12</v>
      </c>
      <c r="N307" s="5">
        <f t="shared" si="17"/>
        <v>0.016854198695308933</v>
      </c>
      <c r="O307" s="5">
        <f t="shared" si="18"/>
        <v>0.2022503843437072</v>
      </c>
      <c r="P307" s="5">
        <v>10759.89</v>
      </c>
      <c r="Q307" s="7">
        <v>802.23</v>
      </c>
      <c r="R307" s="7">
        <v>802.23</v>
      </c>
      <c r="S307" s="7">
        <v>802.23</v>
      </c>
      <c r="T307" s="7">
        <v>814.27</v>
      </c>
      <c r="U307" s="7">
        <v>814.27</v>
      </c>
      <c r="V307" s="7">
        <v>814.27</v>
      </c>
      <c r="W307" s="7">
        <v>814.27</v>
      </c>
      <c r="X307" s="7">
        <v>814.27</v>
      </c>
      <c r="Y307" s="7">
        <v>814.27</v>
      </c>
      <c r="Z307" s="7">
        <v>814.27</v>
      </c>
      <c r="AA307" s="7">
        <v>814.27</v>
      </c>
      <c r="AB307" s="7">
        <v>814.27</v>
      </c>
      <c r="AC307" s="7">
        <f t="shared" si="19"/>
        <v>9735.120000000003</v>
      </c>
    </row>
    <row r="308" spans="1:29" ht="15">
      <c r="A308" t="s">
        <v>876</v>
      </c>
      <c r="B308" t="s">
        <v>884</v>
      </c>
      <c r="C308" t="s">
        <v>878</v>
      </c>
      <c r="D308" t="s">
        <v>39</v>
      </c>
      <c r="E308" s="3">
        <v>0</v>
      </c>
      <c r="F308" s="3">
        <v>852033</v>
      </c>
      <c r="G308" s="3">
        <v>0</v>
      </c>
      <c r="H308" s="3">
        <f t="shared" si="16"/>
        <v>852033</v>
      </c>
      <c r="I308" t="s">
        <v>879</v>
      </c>
      <c r="J308" t="s">
        <v>880</v>
      </c>
      <c r="K308" t="s">
        <v>47</v>
      </c>
      <c r="L308" t="s">
        <v>881</v>
      </c>
      <c r="M308">
        <v>0</v>
      </c>
      <c r="N308" s="5">
        <f t="shared" si="17"/>
        <v>0</v>
      </c>
      <c r="O308" s="5">
        <f t="shared" si="18"/>
        <v>0</v>
      </c>
      <c r="P308" s="5">
        <v>10759.89</v>
      </c>
      <c r="AC308" s="7">
        <f t="shared" si="19"/>
        <v>0</v>
      </c>
    </row>
    <row r="309" spans="1:29" ht="15">
      <c r="A309" t="s">
        <v>885</v>
      </c>
      <c r="B309" t="s">
        <v>886</v>
      </c>
      <c r="C309" t="s">
        <v>887</v>
      </c>
      <c r="D309" t="s">
        <v>240</v>
      </c>
      <c r="E309" s="3">
        <v>2194</v>
      </c>
      <c r="F309" s="3">
        <v>2190</v>
      </c>
      <c r="G309" s="3">
        <v>43560</v>
      </c>
      <c r="H309" s="3">
        <f t="shared" si="16"/>
        <v>45750</v>
      </c>
      <c r="I309" t="s">
        <v>888</v>
      </c>
      <c r="J309" t="s">
        <v>718</v>
      </c>
      <c r="K309" t="s">
        <v>42</v>
      </c>
      <c r="L309" t="s">
        <v>278</v>
      </c>
      <c r="M309">
        <v>3</v>
      </c>
      <c r="N309" s="5">
        <f t="shared" si="17"/>
        <v>0.5173199635369189</v>
      </c>
      <c r="O309" s="5">
        <f t="shared" si="18"/>
        <v>6.207839562443026</v>
      </c>
      <c r="P309" s="5">
        <v>950</v>
      </c>
      <c r="Q309" s="7">
        <v>1135</v>
      </c>
      <c r="R309" s="7">
        <v>1135</v>
      </c>
      <c r="S309" s="7">
        <v>1135</v>
      </c>
      <c r="AC309" s="7">
        <f t="shared" si="19"/>
        <v>3405</v>
      </c>
    </row>
    <row r="310" spans="1:29" ht="15">
      <c r="A310" t="s">
        <v>889</v>
      </c>
      <c r="B310" t="s">
        <v>890</v>
      </c>
      <c r="C310" t="s">
        <v>891</v>
      </c>
      <c r="D310" t="s">
        <v>60</v>
      </c>
      <c r="E310" s="3">
        <v>185000</v>
      </c>
      <c r="F310" s="3">
        <v>0</v>
      </c>
      <c r="G310" s="3">
        <v>183823</v>
      </c>
      <c r="H310" s="3">
        <f t="shared" si="16"/>
        <v>183823</v>
      </c>
      <c r="I310" t="s">
        <v>892</v>
      </c>
      <c r="J310" t="s">
        <v>893</v>
      </c>
      <c r="K310" t="s">
        <v>47</v>
      </c>
      <c r="L310" t="s">
        <v>169</v>
      </c>
      <c r="M310">
        <v>12</v>
      </c>
      <c r="N310" s="5">
        <f t="shared" si="17"/>
        <v>0.022500000000000003</v>
      </c>
      <c r="O310" s="5">
        <f t="shared" si="18"/>
        <v>0.27</v>
      </c>
      <c r="P310" s="5">
        <v>3464.13</v>
      </c>
      <c r="Q310" s="7">
        <v>4162.5</v>
      </c>
      <c r="R310" s="7">
        <v>4162.5</v>
      </c>
      <c r="S310" s="7">
        <v>4162.5</v>
      </c>
      <c r="T310" s="7">
        <v>4162.5</v>
      </c>
      <c r="U310" s="7">
        <v>4162.5</v>
      </c>
      <c r="V310" s="7">
        <v>4162.5</v>
      </c>
      <c r="W310" s="7">
        <v>4162.5</v>
      </c>
      <c r="X310" s="7">
        <v>4162.5</v>
      </c>
      <c r="Y310" s="7">
        <v>4162.5</v>
      </c>
      <c r="Z310" s="7">
        <v>4162.5</v>
      </c>
      <c r="AA310" s="7">
        <v>4162.5</v>
      </c>
      <c r="AB310" s="7">
        <v>4162.5</v>
      </c>
      <c r="AC310" s="7">
        <f t="shared" si="19"/>
        <v>49950</v>
      </c>
    </row>
    <row r="311" spans="1:29" ht="15">
      <c r="A311" t="s">
        <v>889</v>
      </c>
      <c r="B311" t="s">
        <v>894</v>
      </c>
      <c r="C311" t="s">
        <v>891</v>
      </c>
      <c r="D311" t="s">
        <v>54</v>
      </c>
      <c r="E311" s="3">
        <v>0</v>
      </c>
      <c r="F311" s="3">
        <v>25104.25</v>
      </c>
      <c r="G311" s="3">
        <v>0</v>
      </c>
      <c r="H311" s="3">
        <f t="shared" si="16"/>
        <v>25104.25</v>
      </c>
      <c r="I311" t="s">
        <v>892</v>
      </c>
      <c r="J311" t="s">
        <v>893</v>
      </c>
      <c r="K311" t="s">
        <v>47</v>
      </c>
      <c r="L311" t="s">
        <v>169</v>
      </c>
      <c r="M311">
        <v>12</v>
      </c>
      <c r="N311" s="5">
        <f t="shared" si="17"/>
        <v>0</v>
      </c>
      <c r="O311" s="5">
        <f t="shared" si="18"/>
        <v>0</v>
      </c>
      <c r="P311" s="5">
        <v>3464.13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7">
        <f t="shared" si="19"/>
        <v>0</v>
      </c>
    </row>
    <row r="312" spans="1:29" ht="15">
      <c r="A312" t="s">
        <v>889</v>
      </c>
      <c r="B312" t="s">
        <v>895</v>
      </c>
      <c r="C312" t="s">
        <v>891</v>
      </c>
      <c r="D312" t="s">
        <v>54</v>
      </c>
      <c r="E312" s="3">
        <v>0</v>
      </c>
      <c r="F312" s="3">
        <v>3750</v>
      </c>
      <c r="G312" s="3">
        <v>0</v>
      </c>
      <c r="H312" s="3">
        <f t="shared" si="16"/>
        <v>3750</v>
      </c>
      <c r="I312" t="s">
        <v>892</v>
      </c>
      <c r="J312" t="s">
        <v>893</v>
      </c>
      <c r="K312" t="s">
        <v>47</v>
      </c>
      <c r="L312" t="s">
        <v>169</v>
      </c>
      <c r="M312">
        <v>12</v>
      </c>
      <c r="N312" s="5">
        <f t="shared" si="17"/>
        <v>0</v>
      </c>
      <c r="O312" s="5">
        <f t="shared" si="18"/>
        <v>0</v>
      </c>
      <c r="P312" s="5">
        <v>3464.13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f t="shared" si="19"/>
        <v>0</v>
      </c>
    </row>
    <row r="313" spans="1:29" ht="15">
      <c r="A313" t="s">
        <v>896</v>
      </c>
      <c r="B313" t="s">
        <v>897</v>
      </c>
      <c r="C313" t="s">
        <v>898</v>
      </c>
      <c r="D313" t="s">
        <v>54</v>
      </c>
      <c r="E313" s="3">
        <v>18168</v>
      </c>
      <c r="F313" s="3">
        <v>18168</v>
      </c>
      <c r="G313" s="3">
        <v>0</v>
      </c>
      <c r="H313" s="3">
        <f t="shared" si="16"/>
        <v>18168</v>
      </c>
      <c r="I313" t="s">
        <v>899</v>
      </c>
      <c r="J313" t="s">
        <v>56</v>
      </c>
      <c r="K313" t="s">
        <v>47</v>
      </c>
      <c r="L313" t="s">
        <v>900</v>
      </c>
      <c r="M313">
        <v>12</v>
      </c>
      <c r="N313" s="5">
        <f t="shared" si="17"/>
        <v>0.8999983487450463</v>
      </c>
      <c r="O313" s="5">
        <f t="shared" si="18"/>
        <v>10.799980184940555</v>
      </c>
      <c r="P313" s="5">
        <v>0</v>
      </c>
      <c r="Q313" s="7">
        <v>16108.9</v>
      </c>
      <c r="R313" s="7">
        <v>16108.9</v>
      </c>
      <c r="S313" s="7">
        <v>16108.9</v>
      </c>
      <c r="T313" s="7">
        <v>16108.9</v>
      </c>
      <c r="U313" s="7">
        <v>16108.9</v>
      </c>
      <c r="V313" s="7">
        <v>16108.9</v>
      </c>
      <c r="W313" s="7">
        <v>16593.44</v>
      </c>
      <c r="X313" s="7">
        <v>16593.44</v>
      </c>
      <c r="Y313" s="7">
        <v>16593.44</v>
      </c>
      <c r="Z313" s="7">
        <v>16593.44</v>
      </c>
      <c r="AA313" s="7">
        <v>16593.44</v>
      </c>
      <c r="AB313" s="7">
        <v>16593.44</v>
      </c>
      <c r="AC313" s="7">
        <f t="shared" si="19"/>
        <v>196214.04</v>
      </c>
    </row>
    <row r="314" spans="1:29" ht="15">
      <c r="A314" t="s">
        <v>896</v>
      </c>
      <c r="B314" t="s">
        <v>901</v>
      </c>
      <c r="C314" t="s">
        <v>898</v>
      </c>
      <c r="D314" t="s">
        <v>60</v>
      </c>
      <c r="E314" s="3">
        <v>0</v>
      </c>
      <c r="F314" s="3">
        <v>0</v>
      </c>
      <c r="G314" s="3">
        <v>120600</v>
      </c>
      <c r="H314" s="3">
        <f t="shared" si="16"/>
        <v>120600</v>
      </c>
      <c r="I314" t="s">
        <v>899</v>
      </c>
      <c r="J314" t="s">
        <v>56</v>
      </c>
      <c r="K314" t="s">
        <v>47</v>
      </c>
      <c r="L314" t="s">
        <v>900</v>
      </c>
      <c r="M314">
        <v>0</v>
      </c>
      <c r="N314" s="5">
        <f t="shared" si="17"/>
        <v>0</v>
      </c>
      <c r="O314" s="5">
        <f t="shared" si="18"/>
        <v>0</v>
      </c>
      <c r="P314" s="5">
        <v>0</v>
      </c>
      <c r="AC314" s="7">
        <f t="shared" si="19"/>
        <v>0</v>
      </c>
    </row>
    <row r="315" spans="1:29" ht="15">
      <c r="A315" t="s">
        <v>902</v>
      </c>
      <c r="B315" t="s">
        <v>903</v>
      </c>
      <c r="C315" t="s">
        <v>89</v>
      </c>
      <c r="D315" t="s">
        <v>54</v>
      </c>
      <c r="E315" s="3">
        <v>22680</v>
      </c>
      <c r="F315" s="3">
        <v>22896</v>
      </c>
      <c r="G315" s="3">
        <v>0</v>
      </c>
      <c r="H315" s="3">
        <f t="shared" si="16"/>
        <v>22896</v>
      </c>
      <c r="I315" t="s">
        <v>904</v>
      </c>
      <c r="J315" t="s">
        <v>260</v>
      </c>
      <c r="K315" t="s">
        <v>47</v>
      </c>
      <c r="L315" t="s">
        <v>905</v>
      </c>
      <c r="M315">
        <v>12</v>
      </c>
      <c r="N315" s="5">
        <f t="shared" si="17"/>
        <v>0.7525000000000003</v>
      </c>
      <c r="O315" s="5">
        <f t="shared" si="18"/>
        <v>9.030000000000003</v>
      </c>
      <c r="P315" s="5">
        <v>0</v>
      </c>
      <c r="Q315" s="7">
        <v>17066.7</v>
      </c>
      <c r="R315" s="7">
        <v>17066.7</v>
      </c>
      <c r="S315" s="7">
        <v>17066.7</v>
      </c>
      <c r="T315" s="7">
        <v>17066.7</v>
      </c>
      <c r="U315" s="7">
        <v>17066.7</v>
      </c>
      <c r="V315" s="7">
        <v>17066.7</v>
      </c>
      <c r="W315" s="7">
        <v>17066.7</v>
      </c>
      <c r="X315" s="7">
        <v>17066.7</v>
      </c>
      <c r="Y315" s="7">
        <v>17066.7</v>
      </c>
      <c r="Z315" s="7">
        <v>17066.7</v>
      </c>
      <c r="AA315" s="7">
        <v>17066.7</v>
      </c>
      <c r="AB315" s="7">
        <v>17066.7</v>
      </c>
      <c r="AC315" s="7">
        <f t="shared" si="19"/>
        <v>204800.40000000005</v>
      </c>
    </row>
    <row r="316" spans="1:29" ht="15">
      <c r="A316" t="s">
        <v>906</v>
      </c>
      <c r="B316" t="s">
        <v>907</v>
      </c>
      <c r="C316" t="s">
        <v>89</v>
      </c>
      <c r="D316" t="s">
        <v>39</v>
      </c>
      <c r="E316" s="3">
        <v>10000</v>
      </c>
      <c r="F316" s="3">
        <v>10000</v>
      </c>
      <c r="G316" s="3">
        <v>0</v>
      </c>
      <c r="H316" s="3">
        <f t="shared" si="16"/>
        <v>10000</v>
      </c>
      <c r="I316" t="s">
        <v>904</v>
      </c>
      <c r="J316" t="s">
        <v>260</v>
      </c>
      <c r="K316" t="s">
        <v>47</v>
      </c>
      <c r="L316" t="s">
        <v>905</v>
      </c>
      <c r="M316">
        <v>12</v>
      </c>
      <c r="N316" s="5">
        <f t="shared" si="17"/>
        <v>0.5025000000000001</v>
      </c>
      <c r="O316" s="5">
        <f t="shared" si="18"/>
        <v>6.03</v>
      </c>
      <c r="P316" s="5">
        <v>0</v>
      </c>
      <c r="Q316" s="7">
        <v>5025</v>
      </c>
      <c r="R316" s="7">
        <v>5025</v>
      </c>
      <c r="S316" s="7">
        <v>5025</v>
      </c>
      <c r="T316" s="7">
        <v>5025</v>
      </c>
      <c r="U316" s="7">
        <v>5025</v>
      </c>
      <c r="V316" s="7">
        <v>5025</v>
      </c>
      <c r="W316" s="7">
        <v>5025</v>
      </c>
      <c r="X316" s="7">
        <v>5025</v>
      </c>
      <c r="Y316" s="7">
        <v>5025</v>
      </c>
      <c r="Z316" s="7">
        <v>5025</v>
      </c>
      <c r="AA316" s="7">
        <v>5025</v>
      </c>
      <c r="AB316" s="7">
        <v>5025</v>
      </c>
      <c r="AC316" s="7">
        <f t="shared" si="19"/>
        <v>60300</v>
      </c>
    </row>
    <row r="317" spans="1:29" ht="15">
      <c r="A317" t="s">
        <v>906</v>
      </c>
      <c r="B317" t="s">
        <v>908</v>
      </c>
      <c r="C317" t="s">
        <v>89</v>
      </c>
      <c r="D317" t="s">
        <v>60</v>
      </c>
      <c r="E317" s="3">
        <v>0</v>
      </c>
      <c r="F317" s="3">
        <v>0</v>
      </c>
      <c r="G317" s="3">
        <v>43560</v>
      </c>
      <c r="H317" s="3">
        <f t="shared" si="16"/>
        <v>43560</v>
      </c>
      <c r="I317" t="s">
        <v>904</v>
      </c>
      <c r="J317" t="s">
        <v>260</v>
      </c>
      <c r="K317" t="s">
        <v>47</v>
      </c>
      <c r="L317" t="s">
        <v>905</v>
      </c>
      <c r="M317">
        <v>12</v>
      </c>
      <c r="N317" s="5">
        <f t="shared" si="17"/>
        <v>0</v>
      </c>
      <c r="O317" s="5">
        <f t="shared" si="18"/>
        <v>0</v>
      </c>
      <c r="P317" s="5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0</v>
      </c>
      <c r="AC317" s="7">
        <f t="shared" si="19"/>
        <v>0</v>
      </c>
    </row>
    <row r="318" spans="1:29" ht="15">
      <c r="A318" t="s">
        <v>906</v>
      </c>
      <c r="B318" t="s">
        <v>909</v>
      </c>
      <c r="C318" t="s">
        <v>89</v>
      </c>
      <c r="D318" t="s">
        <v>54</v>
      </c>
      <c r="E318" s="3">
        <v>4800</v>
      </c>
      <c r="F318" s="3">
        <v>4800</v>
      </c>
      <c r="G318" s="3">
        <v>0</v>
      </c>
      <c r="H318" s="3">
        <f t="shared" si="16"/>
        <v>4800</v>
      </c>
      <c r="I318" t="s">
        <v>904</v>
      </c>
      <c r="J318" t="s">
        <v>260</v>
      </c>
      <c r="K318" t="s">
        <v>47</v>
      </c>
      <c r="L318" t="s">
        <v>905</v>
      </c>
      <c r="M318">
        <v>12</v>
      </c>
      <c r="N318" s="5">
        <f t="shared" si="17"/>
        <v>0.21583333333333332</v>
      </c>
      <c r="O318" s="5">
        <f t="shared" si="18"/>
        <v>2.59</v>
      </c>
      <c r="P318" s="5">
        <v>0</v>
      </c>
      <c r="Q318" s="7">
        <v>1036</v>
      </c>
      <c r="R318" s="7">
        <v>1036</v>
      </c>
      <c r="S318" s="7">
        <v>1036</v>
      </c>
      <c r="T318" s="7">
        <v>1036</v>
      </c>
      <c r="U318" s="7">
        <v>1036</v>
      </c>
      <c r="V318" s="7">
        <v>1036</v>
      </c>
      <c r="W318" s="7">
        <v>1036</v>
      </c>
      <c r="X318" s="7">
        <v>1036</v>
      </c>
      <c r="Y318" s="7">
        <v>1036</v>
      </c>
      <c r="Z318" s="7">
        <v>1036</v>
      </c>
      <c r="AA318" s="7">
        <v>1036</v>
      </c>
      <c r="AB318" s="7">
        <v>1036</v>
      </c>
      <c r="AC318" s="7">
        <f t="shared" si="19"/>
        <v>12432</v>
      </c>
    </row>
    <row r="319" spans="1:29" ht="15">
      <c r="A319" t="s">
        <v>906</v>
      </c>
      <c r="B319" t="s">
        <v>910</v>
      </c>
      <c r="C319" t="s">
        <v>89</v>
      </c>
      <c r="D319" t="s">
        <v>54</v>
      </c>
      <c r="E319" s="3">
        <v>4800</v>
      </c>
      <c r="F319" s="3">
        <v>4800</v>
      </c>
      <c r="G319" s="3">
        <v>0</v>
      </c>
      <c r="H319" s="3">
        <f t="shared" si="16"/>
        <v>4800</v>
      </c>
      <c r="I319" t="s">
        <v>904</v>
      </c>
      <c r="J319" t="s">
        <v>260</v>
      </c>
      <c r="K319" t="s">
        <v>47</v>
      </c>
      <c r="L319" t="s">
        <v>905</v>
      </c>
      <c r="M319">
        <v>12</v>
      </c>
      <c r="N319" s="5">
        <f t="shared" si="17"/>
        <v>0.21583333333333332</v>
      </c>
      <c r="O319" s="5">
        <f t="shared" si="18"/>
        <v>2.59</v>
      </c>
      <c r="P319" s="5">
        <v>0</v>
      </c>
      <c r="Q319" s="7">
        <v>1036</v>
      </c>
      <c r="R319" s="7">
        <v>1036</v>
      </c>
      <c r="S319" s="7">
        <v>1036</v>
      </c>
      <c r="T319" s="7">
        <v>1036</v>
      </c>
      <c r="U319" s="7">
        <v>1036</v>
      </c>
      <c r="V319" s="7">
        <v>1036</v>
      </c>
      <c r="W319" s="7">
        <v>1036</v>
      </c>
      <c r="X319" s="7">
        <v>1036</v>
      </c>
      <c r="Y319" s="7">
        <v>1036</v>
      </c>
      <c r="Z319" s="7">
        <v>1036</v>
      </c>
      <c r="AA319" s="7">
        <v>1036</v>
      </c>
      <c r="AB319" s="7">
        <v>1036</v>
      </c>
      <c r="AC319" s="7">
        <f t="shared" si="19"/>
        <v>12432</v>
      </c>
    </row>
    <row r="320" spans="1:29" ht="15">
      <c r="A320" t="s">
        <v>911</v>
      </c>
      <c r="B320" t="s">
        <v>912</v>
      </c>
      <c r="C320" t="s">
        <v>913</v>
      </c>
      <c r="D320" t="s">
        <v>60</v>
      </c>
      <c r="E320" s="3">
        <v>491356.8</v>
      </c>
      <c r="F320" s="3">
        <v>0</v>
      </c>
      <c r="G320" s="3">
        <v>491356.8</v>
      </c>
      <c r="H320" s="3">
        <f t="shared" si="16"/>
        <v>491356.8</v>
      </c>
      <c r="I320" t="s">
        <v>914</v>
      </c>
      <c r="J320" t="s">
        <v>915</v>
      </c>
      <c r="K320" t="s">
        <v>47</v>
      </c>
      <c r="L320" t="s">
        <v>169</v>
      </c>
      <c r="M320">
        <v>12</v>
      </c>
      <c r="N320" s="5">
        <f t="shared" si="17"/>
        <v>0.02395833333333333</v>
      </c>
      <c r="O320" s="5">
        <f t="shared" si="18"/>
        <v>0.2875</v>
      </c>
      <c r="P320" s="5">
        <v>8324.41</v>
      </c>
      <c r="Q320" s="7">
        <v>11772.09</v>
      </c>
      <c r="R320" s="7">
        <v>11772.09</v>
      </c>
      <c r="S320" s="7">
        <v>11772.09</v>
      </c>
      <c r="T320" s="7">
        <v>11772.09</v>
      </c>
      <c r="U320" s="7">
        <v>11772.09</v>
      </c>
      <c r="V320" s="7">
        <v>11772.09</v>
      </c>
      <c r="W320" s="7">
        <v>11772.09</v>
      </c>
      <c r="X320" s="7">
        <v>11772.09</v>
      </c>
      <c r="Y320" s="7">
        <v>11772.09</v>
      </c>
      <c r="Z320" s="7">
        <v>11772.09</v>
      </c>
      <c r="AA320" s="7">
        <v>11772.09</v>
      </c>
      <c r="AB320" s="7">
        <v>11772.09</v>
      </c>
      <c r="AC320" s="7">
        <f t="shared" si="19"/>
        <v>141265.08</v>
      </c>
    </row>
    <row r="321" spans="1:29" ht="15">
      <c r="A321" t="s">
        <v>911</v>
      </c>
      <c r="B321" t="s">
        <v>916</v>
      </c>
      <c r="C321" t="s">
        <v>913</v>
      </c>
      <c r="D321" t="s">
        <v>54</v>
      </c>
      <c r="E321" s="3">
        <v>0</v>
      </c>
      <c r="F321" s="3">
        <v>12000</v>
      </c>
      <c r="G321" s="3">
        <v>0</v>
      </c>
      <c r="H321" s="3">
        <f t="shared" si="16"/>
        <v>12000</v>
      </c>
      <c r="I321" t="s">
        <v>914</v>
      </c>
      <c r="J321" t="s">
        <v>915</v>
      </c>
      <c r="K321" t="s">
        <v>47</v>
      </c>
      <c r="L321" t="s">
        <v>169</v>
      </c>
      <c r="M321">
        <v>12</v>
      </c>
      <c r="N321" s="5">
        <f t="shared" si="17"/>
        <v>0</v>
      </c>
      <c r="O321" s="5">
        <f t="shared" si="18"/>
        <v>0</v>
      </c>
      <c r="P321" s="5">
        <v>8324.41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v>0</v>
      </c>
      <c r="AC321" s="7">
        <f t="shared" si="19"/>
        <v>0</v>
      </c>
    </row>
    <row r="322" spans="1:29" ht="15">
      <c r="A322" t="s">
        <v>911</v>
      </c>
      <c r="B322" t="s">
        <v>917</v>
      </c>
      <c r="C322" t="s">
        <v>913</v>
      </c>
      <c r="D322" t="s">
        <v>54</v>
      </c>
      <c r="E322" s="3">
        <v>0</v>
      </c>
      <c r="F322" s="3">
        <v>20000</v>
      </c>
      <c r="G322" s="3">
        <v>0</v>
      </c>
      <c r="H322" s="3">
        <f t="shared" si="16"/>
        <v>20000</v>
      </c>
      <c r="I322" t="s">
        <v>914</v>
      </c>
      <c r="J322" t="s">
        <v>915</v>
      </c>
      <c r="K322" t="s">
        <v>47</v>
      </c>
      <c r="L322" t="s">
        <v>169</v>
      </c>
      <c r="M322">
        <v>12</v>
      </c>
      <c r="N322" s="5">
        <f t="shared" si="17"/>
        <v>0</v>
      </c>
      <c r="O322" s="5">
        <f t="shared" si="18"/>
        <v>0</v>
      </c>
      <c r="P322" s="5">
        <v>8324.41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0</v>
      </c>
      <c r="AC322" s="7">
        <f t="shared" si="19"/>
        <v>0</v>
      </c>
    </row>
    <row r="323" spans="1:29" ht="15">
      <c r="A323" t="s">
        <v>911</v>
      </c>
      <c r="B323" t="s">
        <v>918</v>
      </c>
      <c r="C323" t="s">
        <v>913</v>
      </c>
      <c r="D323" t="s">
        <v>54</v>
      </c>
      <c r="E323" s="3">
        <v>0</v>
      </c>
      <c r="F323" s="3">
        <v>10000</v>
      </c>
      <c r="G323" s="3">
        <v>0</v>
      </c>
      <c r="H323" s="3">
        <f t="shared" si="16"/>
        <v>10000</v>
      </c>
      <c r="I323" t="s">
        <v>914</v>
      </c>
      <c r="J323" t="s">
        <v>915</v>
      </c>
      <c r="K323" t="s">
        <v>47</v>
      </c>
      <c r="L323" t="s">
        <v>169</v>
      </c>
      <c r="M323">
        <v>12</v>
      </c>
      <c r="N323" s="5">
        <f t="shared" si="17"/>
        <v>0</v>
      </c>
      <c r="O323" s="5">
        <f t="shared" si="18"/>
        <v>0</v>
      </c>
      <c r="P323" s="5">
        <v>8324.41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0</v>
      </c>
      <c r="AC323" s="7">
        <f t="shared" si="19"/>
        <v>0</v>
      </c>
    </row>
    <row r="324" spans="1:29" ht="15">
      <c r="A324" t="s">
        <v>911</v>
      </c>
      <c r="B324" t="s">
        <v>919</v>
      </c>
      <c r="C324" t="s">
        <v>913</v>
      </c>
      <c r="D324" t="s">
        <v>54</v>
      </c>
      <c r="E324" s="3">
        <v>0</v>
      </c>
      <c r="F324" s="3">
        <v>12000</v>
      </c>
      <c r="G324" s="3">
        <v>0</v>
      </c>
      <c r="H324" s="3">
        <f t="shared" si="16"/>
        <v>12000</v>
      </c>
      <c r="I324" t="s">
        <v>914</v>
      </c>
      <c r="J324" t="s">
        <v>915</v>
      </c>
      <c r="K324" t="s">
        <v>47</v>
      </c>
      <c r="L324" t="s">
        <v>169</v>
      </c>
      <c r="M324">
        <v>12</v>
      </c>
      <c r="N324" s="5">
        <f t="shared" si="17"/>
        <v>0</v>
      </c>
      <c r="O324" s="5">
        <f t="shared" si="18"/>
        <v>0</v>
      </c>
      <c r="P324" s="5">
        <v>8324.41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0</v>
      </c>
      <c r="AC324" s="7">
        <f t="shared" si="19"/>
        <v>0</v>
      </c>
    </row>
    <row r="325" spans="1:29" ht="15">
      <c r="A325" t="s">
        <v>911</v>
      </c>
      <c r="B325" t="s">
        <v>920</v>
      </c>
      <c r="C325" t="s">
        <v>913</v>
      </c>
      <c r="D325" t="s">
        <v>54</v>
      </c>
      <c r="E325" s="3">
        <v>0</v>
      </c>
      <c r="F325" s="3">
        <v>12000</v>
      </c>
      <c r="G325" s="3">
        <v>0</v>
      </c>
      <c r="H325" s="3">
        <f t="shared" si="16"/>
        <v>12000</v>
      </c>
      <c r="I325" t="s">
        <v>914</v>
      </c>
      <c r="J325" t="s">
        <v>915</v>
      </c>
      <c r="K325" t="s">
        <v>47</v>
      </c>
      <c r="L325" t="s">
        <v>169</v>
      </c>
      <c r="M325">
        <v>12</v>
      </c>
      <c r="N325" s="5">
        <f t="shared" si="17"/>
        <v>0</v>
      </c>
      <c r="O325" s="5">
        <f t="shared" si="18"/>
        <v>0</v>
      </c>
      <c r="P325" s="5">
        <v>8324.41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0</v>
      </c>
      <c r="AC325" s="7">
        <f t="shared" si="19"/>
        <v>0</v>
      </c>
    </row>
    <row r="326" spans="1:29" ht="15">
      <c r="A326" t="s">
        <v>75</v>
      </c>
      <c r="B326" t="s">
        <v>921</v>
      </c>
      <c r="C326" t="s">
        <v>77</v>
      </c>
      <c r="D326" t="s">
        <v>78</v>
      </c>
      <c r="E326" s="3">
        <v>0</v>
      </c>
      <c r="F326" s="3">
        <v>5571</v>
      </c>
      <c r="G326" s="3">
        <v>0</v>
      </c>
      <c r="H326" s="3">
        <f t="shared" si="16"/>
        <v>5571</v>
      </c>
      <c r="I326" t="s">
        <v>79</v>
      </c>
      <c r="K326" t="s">
        <v>47</v>
      </c>
      <c r="M326">
        <v>0</v>
      </c>
      <c r="N326" s="5">
        <f t="shared" si="17"/>
        <v>0</v>
      </c>
      <c r="O326" s="5">
        <f t="shared" si="18"/>
        <v>0</v>
      </c>
      <c r="P326" s="5">
        <v>0</v>
      </c>
      <c r="AC326" s="7">
        <f t="shared" si="19"/>
        <v>0</v>
      </c>
    </row>
    <row r="327" spans="1:29" ht="15">
      <c r="A327" t="s">
        <v>922</v>
      </c>
      <c r="B327" t="s">
        <v>923</v>
      </c>
      <c r="C327" t="s">
        <v>924</v>
      </c>
      <c r="D327" t="s">
        <v>60</v>
      </c>
      <c r="E327" s="3">
        <v>497172.06</v>
      </c>
      <c r="F327" s="3">
        <v>0</v>
      </c>
      <c r="G327" s="3">
        <v>497172.1</v>
      </c>
      <c r="H327" s="3">
        <f aca="true" t="shared" si="20" ref="H327:H390">F327+G327</f>
        <v>497172.1</v>
      </c>
      <c r="I327" t="s">
        <v>925</v>
      </c>
      <c r="J327" t="s">
        <v>646</v>
      </c>
      <c r="K327" t="s">
        <v>47</v>
      </c>
      <c r="L327" t="s">
        <v>418</v>
      </c>
      <c r="M327">
        <v>12</v>
      </c>
      <c r="N327" s="5">
        <f aca="true" t="shared" si="21" ref="N327:N390">O327/12</f>
        <v>0.02916664303299747</v>
      </c>
      <c r="O327" s="5">
        <f aca="true" t="shared" si="22" ref="O327:O395">IF(AND(E327=0,F327=0,G327=0),0,AC327*(12/IF(M327=0,12,M327))/IF(E327&gt;0,E327,IF(F327&gt;0,F327,G327)))</f>
        <v>0.3499997163959696</v>
      </c>
      <c r="P327" s="5">
        <v>10196.17</v>
      </c>
      <c r="Q327" s="7">
        <v>14500.84</v>
      </c>
      <c r="R327" s="7">
        <v>14500.84</v>
      </c>
      <c r="S327" s="7">
        <v>14500.84</v>
      </c>
      <c r="T327" s="7">
        <v>14500.84</v>
      </c>
      <c r="U327" s="7">
        <v>14500.84</v>
      </c>
      <c r="V327" s="7">
        <v>14500.84</v>
      </c>
      <c r="W327" s="7">
        <v>14500.84</v>
      </c>
      <c r="X327" s="7">
        <v>14500.84</v>
      </c>
      <c r="Y327" s="7">
        <v>14500.84</v>
      </c>
      <c r="Z327" s="7">
        <v>14500.84</v>
      </c>
      <c r="AA327" s="7">
        <v>14500.84</v>
      </c>
      <c r="AB327" s="7">
        <v>14500.84</v>
      </c>
      <c r="AC327" s="7">
        <f aca="true" t="shared" si="23" ref="AC327:AC390">SUM(Q327:AB327)</f>
        <v>174010.08</v>
      </c>
    </row>
    <row r="328" spans="1:29" ht="15">
      <c r="A328" t="s">
        <v>922</v>
      </c>
      <c r="B328" t="s">
        <v>926</v>
      </c>
      <c r="C328" t="s">
        <v>924</v>
      </c>
      <c r="D328" t="s">
        <v>54</v>
      </c>
      <c r="E328" s="3">
        <v>0</v>
      </c>
      <c r="F328" s="3">
        <v>0</v>
      </c>
      <c r="G328" s="3">
        <v>0</v>
      </c>
      <c r="H328" s="3">
        <f t="shared" si="20"/>
        <v>0</v>
      </c>
      <c r="I328" t="s">
        <v>925</v>
      </c>
      <c r="J328" t="s">
        <v>646</v>
      </c>
      <c r="K328" t="s">
        <v>47</v>
      </c>
      <c r="L328" t="s">
        <v>418</v>
      </c>
      <c r="M328">
        <v>12</v>
      </c>
      <c r="N328" s="5">
        <f t="shared" si="21"/>
        <v>0</v>
      </c>
      <c r="O328" s="5">
        <f t="shared" si="22"/>
        <v>0</v>
      </c>
      <c r="P328" s="5">
        <v>10196.17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f t="shared" si="23"/>
        <v>0</v>
      </c>
    </row>
    <row r="329" spans="1:29" ht="15">
      <c r="A329" t="s">
        <v>922</v>
      </c>
      <c r="B329" t="s">
        <v>927</v>
      </c>
      <c r="C329" t="s">
        <v>924</v>
      </c>
      <c r="D329" t="s">
        <v>54</v>
      </c>
      <c r="E329" s="3">
        <v>0</v>
      </c>
      <c r="F329" s="3">
        <v>0</v>
      </c>
      <c r="G329" s="3">
        <v>0</v>
      </c>
      <c r="H329" s="3">
        <f t="shared" si="20"/>
        <v>0</v>
      </c>
      <c r="I329" t="s">
        <v>925</v>
      </c>
      <c r="J329" t="s">
        <v>646</v>
      </c>
      <c r="K329" t="s">
        <v>47</v>
      </c>
      <c r="L329" t="s">
        <v>418</v>
      </c>
      <c r="M329">
        <v>12</v>
      </c>
      <c r="N329" s="5">
        <f t="shared" si="21"/>
        <v>0</v>
      </c>
      <c r="O329" s="5">
        <f t="shared" si="22"/>
        <v>0</v>
      </c>
      <c r="P329" s="5">
        <v>10196.17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0</v>
      </c>
      <c r="AC329" s="7">
        <f t="shared" si="23"/>
        <v>0</v>
      </c>
    </row>
    <row r="330" spans="1:29" ht="15">
      <c r="A330" t="s">
        <v>922</v>
      </c>
      <c r="B330" t="s">
        <v>928</v>
      </c>
      <c r="C330" t="s">
        <v>924</v>
      </c>
      <c r="D330" t="s">
        <v>54</v>
      </c>
      <c r="E330" s="3">
        <v>0</v>
      </c>
      <c r="F330" s="3">
        <v>0</v>
      </c>
      <c r="G330" s="3">
        <v>0</v>
      </c>
      <c r="H330" s="3">
        <f t="shared" si="20"/>
        <v>0</v>
      </c>
      <c r="I330" t="s">
        <v>925</v>
      </c>
      <c r="J330" t="s">
        <v>646</v>
      </c>
      <c r="K330" t="s">
        <v>47</v>
      </c>
      <c r="L330" t="s">
        <v>418</v>
      </c>
      <c r="M330">
        <v>12</v>
      </c>
      <c r="N330" s="5">
        <f t="shared" si="21"/>
        <v>0</v>
      </c>
      <c r="O330" s="5">
        <f t="shared" si="22"/>
        <v>0</v>
      </c>
      <c r="P330" s="5">
        <v>10196.17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0</v>
      </c>
      <c r="AC330" s="7">
        <f t="shared" si="23"/>
        <v>0</v>
      </c>
    </row>
    <row r="331" spans="1:29" ht="15">
      <c r="A331" t="s">
        <v>922</v>
      </c>
      <c r="B331" t="s">
        <v>929</v>
      </c>
      <c r="C331" t="s">
        <v>924</v>
      </c>
      <c r="D331" t="s">
        <v>54</v>
      </c>
      <c r="E331" s="3">
        <v>0</v>
      </c>
      <c r="F331" s="3">
        <v>0</v>
      </c>
      <c r="G331" s="3">
        <v>0</v>
      </c>
      <c r="H331" s="3">
        <f t="shared" si="20"/>
        <v>0</v>
      </c>
      <c r="I331" t="s">
        <v>925</v>
      </c>
      <c r="J331" t="s">
        <v>646</v>
      </c>
      <c r="K331" t="s">
        <v>47</v>
      </c>
      <c r="L331" t="s">
        <v>418</v>
      </c>
      <c r="M331">
        <v>12</v>
      </c>
      <c r="N331" s="5">
        <f t="shared" si="21"/>
        <v>0</v>
      </c>
      <c r="O331" s="5">
        <f t="shared" si="22"/>
        <v>0</v>
      </c>
      <c r="P331" s="5">
        <v>10196.17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0</v>
      </c>
      <c r="AC331" s="7">
        <f t="shared" si="23"/>
        <v>0</v>
      </c>
    </row>
    <row r="332" spans="1:29" ht="15">
      <c r="A332" t="s">
        <v>930</v>
      </c>
      <c r="B332" t="s">
        <v>931</v>
      </c>
      <c r="C332" t="s">
        <v>932</v>
      </c>
      <c r="D332" t="s">
        <v>90</v>
      </c>
      <c r="E332" s="3">
        <v>4000</v>
      </c>
      <c r="F332" s="3">
        <v>0</v>
      </c>
      <c r="G332" s="3">
        <v>4000</v>
      </c>
      <c r="H332" s="3">
        <f t="shared" si="20"/>
        <v>4000</v>
      </c>
      <c r="I332" t="s">
        <v>933</v>
      </c>
      <c r="J332" t="s">
        <v>934</v>
      </c>
      <c r="K332" t="s">
        <v>47</v>
      </c>
      <c r="L332" t="s">
        <v>278</v>
      </c>
      <c r="M332">
        <v>12</v>
      </c>
      <c r="N332" s="5">
        <f t="shared" si="21"/>
        <v>0.018332500000000005</v>
      </c>
      <c r="O332" s="5">
        <f t="shared" si="22"/>
        <v>0.21999000000000005</v>
      </c>
      <c r="P332" s="5">
        <v>53.5</v>
      </c>
      <c r="Q332" s="7">
        <v>73.33</v>
      </c>
      <c r="R332" s="7">
        <v>73.33</v>
      </c>
      <c r="S332" s="7">
        <v>73.33</v>
      </c>
      <c r="T332" s="7">
        <v>73.33</v>
      </c>
      <c r="U332" s="7">
        <v>73.33</v>
      </c>
      <c r="V332" s="7">
        <v>73.33</v>
      </c>
      <c r="W332" s="7">
        <v>73.33</v>
      </c>
      <c r="X332" s="7">
        <v>73.33</v>
      </c>
      <c r="Y332" s="7">
        <v>73.33</v>
      </c>
      <c r="Z332" s="7">
        <v>73.33</v>
      </c>
      <c r="AA332" s="7">
        <v>73.33</v>
      </c>
      <c r="AB332" s="7">
        <v>73.33</v>
      </c>
      <c r="AC332" s="7">
        <f t="shared" si="23"/>
        <v>879.9600000000002</v>
      </c>
    </row>
    <row r="333" spans="1:29" ht="15">
      <c r="A333" t="s">
        <v>935</v>
      </c>
      <c r="B333" t="s">
        <v>936</v>
      </c>
      <c r="C333" t="s">
        <v>111</v>
      </c>
      <c r="D333" t="s">
        <v>39</v>
      </c>
      <c r="E333" s="3">
        <v>22000</v>
      </c>
      <c r="F333" s="3">
        <v>22000</v>
      </c>
      <c r="G333" s="3">
        <v>0</v>
      </c>
      <c r="H333" s="3">
        <f t="shared" si="20"/>
        <v>22000</v>
      </c>
      <c r="I333" t="s">
        <v>937</v>
      </c>
      <c r="J333" t="s">
        <v>84</v>
      </c>
      <c r="K333" t="s">
        <v>47</v>
      </c>
      <c r="L333" t="s">
        <v>85</v>
      </c>
      <c r="M333">
        <v>12</v>
      </c>
      <c r="N333" s="5">
        <f t="shared" si="21"/>
        <v>0.6783334848484849</v>
      </c>
      <c r="O333" s="5">
        <f t="shared" si="22"/>
        <v>8.140001818181819</v>
      </c>
      <c r="P333" s="5">
        <v>15854.3</v>
      </c>
      <c r="Q333" s="7">
        <v>14886.67</v>
      </c>
      <c r="R333" s="7">
        <v>14886.67</v>
      </c>
      <c r="S333" s="7">
        <v>14886.67</v>
      </c>
      <c r="T333" s="7">
        <v>14886.67</v>
      </c>
      <c r="U333" s="7">
        <v>14886.67</v>
      </c>
      <c r="V333" s="7">
        <v>14886.67</v>
      </c>
      <c r="W333" s="7">
        <v>14886.67</v>
      </c>
      <c r="X333" s="7">
        <v>14886.67</v>
      </c>
      <c r="Y333" s="7">
        <v>14886.67</v>
      </c>
      <c r="Z333" s="7">
        <v>14886.67</v>
      </c>
      <c r="AA333" s="7">
        <v>14886.67</v>
      </c>
      <c r="AB333" s="7">
        <v>15326.67</v>
      </c>
      <c r="AC333" s="7">
        <f t="shared" si="23"/>
        <v>179080.04000000004</v>
      </c>
    </row>
    <row r="334" spans="1:29" ht="15">
      <c r="A334" t="s">
        <v>80</v>
      </c>
      <c r="B334" t="s">
        <v>938</v>
      </c>
      <c r="C334" t="s">
        <v>82</v>
      </c>
      <c r="D334" t="s">
        <v>90</v>
      </c>
      <c r="E334" s="3">
        <v>42705.61</v>
      </c>
      <c r="F334" s="3">
        <v>0</v>
      </c>
      <c r="G334" s="3">
        <v>42705.6</v>
      </c>
      <c r="H334" s="3">
        <f t="shared" si="20"/>
        <v>42705.6</v>
      </c>
      <c r="I334" t="s">
        <v>83</v>
      </c>
      <c r="J334" t="s">
        <v>84</v>
      </c>
      <c r="K334" t="s">
        <v>47</v>
      </c>
      <c r="L334" t="s">
        <v>85</v>
      </c>
      <c r="M334">
        <v>12</v>
      </c>
      <c r="N334" s="5">
        <f t="shared" si="21"/>
        <v>0.030000039807416404</v>
      </c>
      <c r="O334" s="5">
        <f t="shared" si="22"/>
        <v>0.36000047768899684</v>
      </c>
      <c r="P334" s="5">
        <v>69430.2</v>
      </c>
      <c r="Q334" s="7">
        <v>1281.17</v>
      </c>
      <c r="R334" s="7">
        <v>1281.17</v>
      </c>
      <c r="S334" s="7">
        <v>1281.17</v>
      </c>
      <c r="T334" s="7">
        <v>1281.17</v>
      </c>
      <c r="U334" s="7">
        <v>1281.17</v>
      </c>
      <c r="V334" s="7">
        <v>1281.17</v>
      </c>
      <c r="W334" s="7">
        <v>1281.17</v>
      </c>
      <c r="X334" s="7">
        <v>1281.17</v>
      </c>
      <c r="Y334" s="7">
        <v>1281.17</v>
      </c>
      <c r="Z334" s="7">
        <v>1281.17</v>
      </c>
      <c r="AA334" s="7">
        <v>1281.17</v>
      </c>
      <c r="AB334" s="7">
        <v>1281.17</v>
      </c>
      <c r="AC334" s="7">
        <f t="shared" si="23"/>
        <v>15374.04</v>
      </c>
    </row>
    <row r="335" spans="1:29" ht="15">
      <c r="A335" t="s">
        <v>939</v>
      </c>
      <c r="B335" t="s">
        <v>940</v>
      </c>
      <c r="C335" t="s">
        <v>941</v>
      </c>
      <c r="D335" t="s">
        <v>90</v>
      </c>
      <c r="E335" s="3">
        <v>12500</v>
      </c>
      <c r="F335" s="3">
        <v>0</v>
      </c>
      <c r="G335" s="3">
        <v>12500</v>
      </c>
      <c r="H335" s="3">
        <f t="shared" si="20"/>
        <v>12500</v>
      </c>
      <c r="I335" t="s">
        <v>610</v>
      </c>
      <c r="J335" t="s">
        <v>466</v>
      </c>
      <c r="K335" t="s">
        <v>126</v>
      </c>
      <c r="L335" t="s">
        <v>43</v>
      </c>
      <c r="M335">
        <v>1</v>
      </c>
      <c r="N335" s="5">
        <f t="shared" si="21"/>
        <v>0.12916719999999998</v>
      </c>
      <c r="O335" s="5">
        <f t="shared" si="22"/>
        <v>1.5500063999999998</v>
      </c>
      <c r="P335" s="5">
        <v>0</v>
      </c>
      <c r="Q335" s="7">
        <v>1614.59</v>
      </c>
      <c r="AC335" s="7">
        <f t="shared" si="23"/>
        <v>1614.59</v>
      </c>
    </row>
    <row r="336" spans="1:29" ht="15">
      <c r="A336" t="s">
        <v>939</v>
      </c>
      <c r="B336" t="s">
        <v>942</v>
      </c>
      <c r="C336" t="s">
        <v>941</v>
      </c>
      <c r="D336" t="s">
        <v>90</v>
      </c>
      <c r="E336" s="3">
        <v>12500</v>
      </c>
      <c r="F336" s="3">
        <v>0</v>
      </c>
      <c r="G336" s="3">
        <v>12500</v>
      </c>
      <c r="H336" s="3">
        <f t="shared" si="20"/>
        <v>12500</v>
      </c>
      <c r="I336" t="s">
        <v>610</v>
      </c>
      <c r="J336" t="s">
        <v>466</v>
      </c>
      <c r="K336" t="s">
        <v>126</v>
      </c>
      <c r="L336" t="s">
        <v>43</v>
      </c>
      <c r="M336">
        <v>1</v>
      </c>
      <c r="N336" s="5">
        <f t="shared" si="21"/>
        <v>0.1291664</v>
      </c>
      <c r="O336" s="5">
        <f t="shared" si="22"/>
        <v>1.5499968</v>
      </c>
      <c r="P336" s="5">
        <v>0</v>
      </c>
      <c r="Q336" s="7">
        <v>1614.58</v>
      </c>
      <c r="AC336" s="7">
        <f t="shared" si="23"/>
        <v>1614.58</v>
      </c>
    </row>
    <row r="337" spans="1:29" ht="15">
      <c r="A337" t="s">
        <v>943</v>
      </c>
      <c r="B337" t="s">
        <v>944</v>
      </c>
      <c r="C337" t="s">
        <v>941</v>
      </c>
      <c r="D337" t="s">
        <v>39</v>
      </c>
      <c r="E337" s="3">
        <v>0</v>
      </c>
      <c r="F337" s="3">
        <v>53351</v>
      </c>
      <c r="G337" s="3">
        <v>0</v>
      </c>
      <c r="H337" s="3">
        <f t="shared" si="20"/>
        <v>53351</v>
      </c>
      <c r="I337" t="s">
        <v>945</v>
      </c>
      <c r="J337" t="s">
        <v>946</v>
      </c>
      <c r="K337" t="s">
        <v>47</v>
      </c>
      <c r="L337" t="s">
        <v>418</v>
      </c>
      <c r="M337">
        <v>12</v>
      </c>
      <c r="N337" s="5">
        <f t="shared" si="21"/>
        <v>0</v>
      </c>
      <c r="O337" s="5">
        <f t="shared" si="22"/>
        <v>0</v>
      </c>
      <c r="P337" s="5">
        <v>23690.52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0</v>
      </c>
      <c r="AC337" s="7">
        <f t="shared" si="23"/>
        <v>0</v>
      </c>
    </row>
    <row r="338" spans="1:29" ht="15">
      <c r="A338" t="s">
        <v>943</v>
      </c>
      <c r="B338" t="s">
        <v>947</v>
      </c>
      <c r="C338" t="s">
        <v>941</v>
      </c>
      <c r="D338" t="s">
        <v>116</v>
      </c>
      <c r="E338" s="3">
        <v>0</v>
      </c>
      <c r="F338" s="3">
        <v>234788</v>
      </c>
      <c r="G338" s="3">
        <v>0</v>
      </c>
      <c r="H338" s="3">
        <f t="shared" si="20"/>
        <v>234788</v>
      </c>
      <c r="I338" t="s">
        <v>945</v>
      </c>
      <c r="J338" t="s">
        <v>946</v>
      </c>
      <c r="K338" t="s">
        <v>47</v>
      </c>
      <c r="L338" t="s">
        <v>418</v>
      </c>
      <c r="M338">
        <v>12</v>
      </c>
      <c r="N338" s="5">
        <f t="shared" si="21"/>
        <v>0</v>
      </c>
      <c r="O338" s="5">
        <f t="shared" si="22"/>
        <v>0</v>
      </c>
      <c r="P338" s="5">
        <v>23690.52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v>0</v>
      </c>
      <c r="AC338" s="7">
        <f t="shared" si="23"/>
        <v>0</v>
      </c>
    </row>
    <row r="339" spans="1:29" ht="15">
      <c r="A339" t="s">
        <v>943</v>
      </c>
      <c r="B339" t="s">
        <v>948</v>
      </c>
      <c r="C339" t="s">
        <v>941</v>
      </c>
      <c r="D339" t="s">
        <v>39</v>
      </c>
      <c r="E339" s="3">
        <v>53351</v>
      </c>
      <c r="F339" s="3">
        <v>53351</v>
      </c>
      <c r="G339" s="3">
        <v>0</v>
      </c>
      <c r="H339" s="3">
        <f t="shared" si="20"/>
        <v>53351</v>
      </c>
      <c r="I339" t="s">
        <v>945</v>
      </c>
      <c r="J339" t="s">
        <v>946</v>
      </c>
      <c r="K339" t="s">
        <v>47</v>
      </c>
      <c r="L339" t="s">
        <v>418</v>
      </c>
      <c r="M339">
        <v>12</v>
      </c>
      <c r="N339" s="5">
        <f t="shared" si="21"/>
        <v>0.47000000000000003</v>
      </c>
      <c r="O339" s="5">
        <f t="shared" si="22"/>
        <v>5.640000000000001</v>
      </c>
      <c r="P339" s="5">
        <v>23690.52</v>
      </c>
      <c r="Q339" s="7">
        <v>25074.97</v>
      </c>
      <c r="R339" s="7">
        <v>25074.97</v>
      </c>
      <c r="S339" s="7">
        <v>25074.97</v>
      </c>
      <c r="T339" s="7">
        <v>25074.97</v>
      </c>
      <c r="U339" s="7">
        <v>25074.97</v>
      </c>
      <c r="V339" s="7">
        <v>25074.97</v>
      </c>
      <c r="W339" s="7">
        <v>25074.97</v>
      </c>
      <c r="X339" s="7">
        <v>25074.97</v>
      </c>
      <c r="Y339" s="7">
        <v>25074.97</v>
      </c>
      <c r="Z339" s="7">
        <v>25074.97</v>
      </c>
      <c r="AA339" s="7">
        <v>25074.97</v>
      </c>
      <c r="AB339" s="7">
        <v>25074.97</v>
      </c>
      <c r="AC339" s="7">
        <f t="shared" si="23"/>
        <v>300899.64</v>
      </c>
    </row>
    <row r="340" spans="1:29" ht="15">
      <c r="A340" t="s">
        <v>949</v>
      </c>
      <c r="B340" t="s">
        <v>950</v>
      </c>
      <c r="C340" t="s">
        <v>951</v>
      </c>
      <c r="D340" t="s">
        <v>54</v>
      </c>
      <c r="E340" s="3">
        <v>0</v>
      </c>
      <c r="F340" s="3">
        <v>0</v>
      </c>
      <c r="G340" s="3">
        <v>0</v>
      </c>
      <c r="H340" s="3">
        <f t="shared" si="20"/>
        <v>0</v>
      </c>
      <c r="I340" t="s">
        <v>952</v>
      </c>
      <c r="J340" t="s">
        <v>346</v>
      </c>
      <c r="K340" t="s">
        <v>47</v>
      </c>
      <c r="L340" t="s">
        <v>85</v>
      </c>
      <c r="M340">
        <v>12</v>
      </c>
      <c r="N340" s="5">
        <f t="shared" si="21"/>
        <v>0</v>
      </c>
      <c r="O340" s="5">
        <f t="shared" si="22"/>
        <v>0</v>
      </c>
      <c r="P340" s="5">
        <v>0</v>
      </c>
      <c r="Q340" s="7">
        <v>1863.57</v>
      </c>
      <c r="R340" s="7">
        <v>1863.57</v>
      </c>
      <c r="S340" s="7">
        <v>1863.57</v>
      </c>
      <c r="T340" s="7">
        <v>1863.57</v>
      </c>
      <c r="U340" s="7">
        <v>1863.57</v>
      </c>
      <c r="V340" s="7">
        <v>1863.57</v>
      </c>
      <c r="W340" s="7">
        <v>1863.57</v>
      </c>
      <c r="X340" s="7">
        <v>1863.57</v>
      </c>
      <c r="Y340" s="7">
        <v>1914.82</v>
      </c>
      <c r="Z340" s="7">
        <v>1914.82</v>
      </c>
      <c r="AA340" s="7">
        <v>1914.82</v>
      </c>
      <c r="AB340" s="7">
        <v>1914.82</v>
      </c>
      <c r="AC340" s="7">
        <f t="shared" si="23"/>
        <v>22567.84</v>
      </c>
    </row>
    <row r="341" spans="1:29" ht="15">
      <c r="A341" t="s">
        <v>953</v>
      </c>
      <c r="B341" t="s">
        <v>954</v>
      </c>
      <c r="C341" t="s">
        <v>955</v>
      </c>
      <c r="D341" t="s">
        <v>54</v>
      </c>
      <c r="E341" s="3">
        <v>0</v>
      </c>
      <c r="F341" s="3">
        <v>0</v>
      </c>
      <c r="G341" s="3">
        <v>0</v>
      </c>
      <c r="H341" s="3">
        <f t="shared" si="20"/>
        <v>0</v>
      </c>
      <c r="I341" t="s">
        <v>956</v>
      </c>
      <c r="J341" t="s">
        <v>124</v>
      </c>
      <c r="K341" t="s">
        <v>47</v>
      </c>
      <c r="L341" t="s">
        <v>957</v>
      </c>
      <c r="M341">
        <v>11</v>
      </c>
      <c r="N341" s="5">
        <f t="shared" si="21"/>
        <v>0</v>
      </c>
      <c r="O341" s="5">
        <f t="shared" si="22"/>
        <v>0</v>
      </c>
      <c r="P341" s="5">
        <v>0</v>
      </c>
      <c r="Q341" s="7">
        <v>2015.88</v>
      </c>
      <c r="R341" s="7">
        <v>2015.88</v>
      </c>
      <c r="S341" s="7">
        <v>2015.88</v>
      </c>
      <c r="T341" s="7">
        <v>2015.88</v>
      </c>
      <c r="U341" s="7">
        <v>2015.88</v>
      </c>
      <c r="V341" s="7">
        <v>2015.88</v>
      </c>
      <c r="W341" s="7">
        <v>2015.88</v>
      </c>
      <c r="X341" s="7">
        <v>2015.88</v>
      </c>
      <c r="Y341" s="7">
        <v>2015.88</v>
      </c>
      <c r="Z341" s="7">
        <v>2015.88</v>
      </c>
      <c r="AA341" s="7">
        <v>2015.88</v>
      </c>
      <c r="AC341" s="7">
        <f t="shared" si="23"/>
        <v>22174.680000000008</v>
      </c>
    </row>
    <row r="342" spans="1:29" ht="15">
      <c r="A342" t="s">
        <v>958</v>
      </c>
      <c r="B342" t="s">
        <v>959</v>
      </c>
      <c r="C342" t="s">
        <v>216</v>
      </c>
      <c r="D342" t="s">
        <v>220</v>
      </c>
      <c r="E342" s="3">
        <v>0</v>
      </c>
      <c r="F342" s="3">
        <v>285480</v>
      </c>
      <c r="G342" s="3">
        <v>0</v>
      </c>
      <c r="H342" s="3">
        <f t="shared" si="20"/>
        <v>285480</v>
      </c>
      <c r="I342" t="s">
        <v>960</v>
      </c>
      <c r="J342" t="s">
        <v>961</v>
      </c>
      <c r="K342" t="s">
        <v>47</v>
      </c>
      <c r="L342" t="s">
        <v>169</v>
      </c>
      <c r="M342">
        <v>12</v>
      </c>
      <c r="N342" s="5">
        <f t="shared" si="21"/>
        <v>0</v>
      </c>
      <c r="O342" s="5">
        <f t="shared" si="22"/>
        <v>0</v>
      </c>
      <c r="P342" s="5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v>0</v>
      </c>
      <c r="AC342" s="7">
        <f t="shared" si="23"/>
        <v>0</v>
      </c>
    </row>
    <row r="343" spans="1:29" ht="15">
      <c r="A343" t="s">
        <v>958</v>
      </c>
      <c r="B343" t="s">
        <v>962</v>
      </c>
      <c r="C343" t="s">
        <v>216</v>
      </c>
      <c r="D343" t="s">
        <v>194</v>
      </c>
      <c r="E343" s="3">
        <v>0</v>
      </c>
      <c r="F343" s="3">
        <v>0</v>
      </c>
      <c r="G343" s="3">
        <v>0</v>
      </c>
      <c r="H343" s="3">
        <f t="shared" si="20"/>
        <v>0</v>
      </c>
      <c r="I343" t="s">
        <v>960</v>
      </c>
      <c r="J343" t="s">
        <v>961</v>
      </c>
      <c r="K343" t="s">
        <v>47</v>
      </c>
      <c r="L343" t="s">
        <v>169</v>
      </c>
      <c r="M343">
        <v>0</v>
      </c>
      <c r="N343" s="5">
        <f t="shared" si="21"/>
        <v>0</v>
      </c>
      <c r="O343" s="5">
        <f t="shared" si="22"/>
        <v>0</v>
      </c>
      <c r="P343" s="5">
        <v>0</v>
      </c>
      <c r="AC343" s="7">
        <f t="shared" si="23"/>
        <v>0</v>
      </c>
    </row>
    <row r="344" spans="1:29" ht="15">
      <c r="A344" t="s">
        <v>958</v>
      </c>
      <c r="B344" t="s">
        <v>963</v>
      </c>
      <c r="C344" t="s">
        <v>216</v>
      </c>
      <c r="D344" t="s">
        <v>220</v>
      </c>
      <c r="E344" s="3">
        <v>0</v>
      </c>
      <c r="F344" s="3">
        <v>0</v>
      </c>
      <c r="G344" s="3">
        <v>0</v>
      </c>
      <c r="H344" s="3">
        <f t="shared" si="20"/>
        <v>0</v>
      </c>
      <c r="I344" t="s">
        <v>960</v>
      </c>
      <c r="J344" t="s">
        <v>961</v>
      </c>
      <c r="K344" t="s">
        <v>47</v>
      </c>
      <c r="L344" t="s">
        <v>169</v>
      </c>
      <c r="M344">
        <v>0</v>
      </c>
      <c r="N344" s="5">
        <f t="shared" si="21"/>
        <v>0</v>
      </c>
      <c r="O344" s="5">
        <f t="shared" si="22"/>
        <v>0</v>
      </c>
      <c r="P344" s="5">
        <v>0</v>
      </c>
      <c r="AC344" s="7">
        <f t="shared" si="23"/>
        <v>0</v>
      </c>
    </row>
    <row r="345" spans="1:29" ht="15">
      <c r="A345" t="s">
        <v>958</v>
      </c>
      <c r="B345" t="s">
        <v>964</v>
      </c>
      <c r="C345" t="s">
        <v>216</v>
      </c>
      <c r="D345" t="s">
        <v>220</v>
      </c>
      <c r="E345" s="3">
        <v>0</v>
      </c>
      <c r="F345" s="3">
        <v>0</v>
      </c>
      <c r="G345" s="3">
        <v>0</v>
      </c>
      <c r="H345" s="3">
        <f t="shared" si="20"/>
        <v>0</v>
      </c>
      <c r="I345" t="s">
        <v>960</v>
      </c>
      <c r="J345" t="s">
        <v>961</v>
      </c>
      <c r="K345" t="s">
        <v>47</v>
      </c>
      <c r="L345" t="s">
        <v>169</v>
      </c>
      <c r="M345">
        <v>0</v>
      </c>
      <c r="N345" s="5">
        <f t="shared" si="21"/>
        <v>0</v>
      </c>
      <c r="O345" s="5">
        <f t="shared" si="22"/>
        <v>0</v>
      </c>
      <c r="P345" s="5">
        <v>0</v>
      </c>
      <c r="AC345" s="7">
        <f t="shared" si="23"/>
        <v>0</v>
      </c>
    </row>
    <row r="346" spans="1:29" ht="15">
      <c r="A346" t="s">
        <v>816</v>
      </c>
      <c r="B346" t="s">
        <v>965</v>
      </c>
      <c r="C346" t="s">
        <v>818</v>
      </c>
      <c r="D346" t="s">
        <v>78</v>
      </c>
      <c r="E346" s="3">
        <v>0</v>
      </c>
      <c r="F346" s="3">
        <v>0</v>
      </c>
      <c r="G346" s="3">
        <v>0</v>
      </c>
      <c r="H346" s="3">
        <f t="shared" si="20"/>
        <v>0</v>
      </c>
      <c r="I346" t="s">
        <v>819</v>
      </c>
      <c r="K346" t="s">
        <v>47</v>
      </c>
      <c r="M346">
        <v>0</v>
      </c>
      <c r="N346" s="5">
        <f t="shared" si="21"/>
        <v>0</v>
      </c>
      <c r="O346" s="5">
        <f t="shared" si="22"/>
        <v>0</v>
      </c>
      <c r="P346" s="5">
        <v>0</v>
      </c>
      <c r="AC346" s="7">
        <f t="shared" si="23"/>
        <v>0</v>
      </c>
    </row>
    <row r="347" spans="1:29" ht="15">
      <c r="A347" t="s">
        <v>966</v>
      </c>
      <c r="B347" t="s">
        <v>967</v>
      </c>
      <c r="C347" t="s">
        <v>941</v>
      </c>
      <c r="D347" t="s">
        <v>39</v>
      </c>
      <c r="E347" s="3">
        <v>5040</v>
      </c>
      <c r="F347" s="3">
        <v>5040</v>
      </c>
      <c r="G347" s="3">
        <v>0</v>
      </c>
      <c r="H347" s="3">
        <f t="shared" si="20"/>
        <v>5040</v>
      </c>
      <c r="I347" t="s">
        <v>968</v>
      </c>
      <c r="J347" t="s">
        <v>969</v>
      </c>
      <c r="K347" t="s">
        <v>47</v>
      </c>
      <c r="L347" t="s">
        <v>418</v>
      </c>
      <c r="M347">
        <v>12</v>
      </c>
      <c r="N347" s="5">
        <f t="shared" si="21"/>
        <v>0.2916666666666667</v>
      </c>
      <c r="O347" s="5">
        <f t="shared" si="22"/>
        <v>3.5</v>
      </c>
      <c r="P347" s="5">
        <v>1235.85</v>
      </c>
      <c r="Q347" s="7">
        <v>1470</v>
      </c>
      <c r="R347" s="7">
        <v>1470</v>
      </c>
      <c r="S347" s="7">
        <v>1470</v>
      </c>
      <c r="T347" s="7">
        <v>1470</v>
      </c>
      <c r="U347" s="7">
        <v>1470</v>
      </c>
      <c r="V347" s="7">
        <v>1470</v>
      </c>
      <c r="W347" s="7">
        <v>1470</v>
      </c>
      <c r="X347" s="7">
        <v>1470</v>
      </c>
      <c r="Y347" s="7">
        <v>1470</v>
      </c>
      <c r="Z347" s="7">
        <v>1470</v>
      </c>
      <c r="AA347" s="7">
        <v>1470</v>
      </c>
      <c r="AB347" s="7">
        <v>1470</v>
      </c>
      <c r="AC347" s="7">
        <f t="shared" si="23"/>
        <v>17640</v>
      </c>
    </row>
    <row r="348" spans="1:29" ht="15">
      <c r="A348" t="s">
        <v>970</v>
      </c>
      <c r="B348" t="s">
        <v>971</v>
      </c>
      <c r="C348" t="s">
        <v>89</v>
      </c>
      <c r="D348" t="s">
        <v>60</v>
      </c>
      <c r="E348" s="3">
        <v>39375</v>
      </c>
      <c r="F348" s="3">
        <v>0</v>
      </c>
      <c r="G348" s="3">
        <v>39375</v>
      </c>
      <c r="H348" s="3">
        <f t="shared" si="20"/>
        <v>39375</v>
      </c>
      <c r="I348" t="s">
        <v>972</v>
      </c>
      <c r="J348" t="s">
        <v>260</v>
      </c>
      <c r="K348" t="s">
        <v>47</v>
      </c>
      <c r="L348" t="s">
        <v>973</v>
      </c>
      <c r="M348">
        <v>12</v>
      </c>
      <c r="N348" s="5">
        <f t="shared" si="21"/>
        <v>0.02</v>
      </c>
      <c r="O348" s="5">
        <f t="shared" si="22"/>
        <v>0.24</v>
      </c>
      <c r="P348" s="5">
        <v>383</v>
      </c>
      <c r="Q348" s="7">
        <v>787.5</v>
      </c>
      <c r="R348" s="7">
        <v>787.5</v>
      </c>
      <c r="S348" s="7">
        <v>787.5</v>
      </c>
      <c r="T348" s="7">
        <v>787.5</v>
      </c>
      <c r="U348" s="7">
        <v>787.5</v>
      </c>
      <c r="V348" s="7">
        <v>787.5</v>
      </c>
      <c r="W348" s="7">
        <v>787.5</v>
      </c>
      <c r="X348" s="7">
        <v>787.5</v>
      </c>
      <c r="Y348" s="7">
        <v>787.5</v>
      </c>
      <c r="Z348" s="7">
        <v>787.5</v>
      </c>
      <c r="AA348" s="7">
        <v>787.5</v>
      </c>
      <c r="AB348" s="7">
        <v>787.5</v>
      </c>
      <c r="AC348" s="7">
        <f t="shared" si="23"/>
        <v>9450</v>
      </c>
    </row>
    <row r="349" spans="1:29" ht="15">
      <c r="A349" t="s">
        <v>876</v>
      </c>
      <c r="B349" t="s">
        <v>974</v>
      </c>
      <c r="C349" t="s">
        <v>878</v>
      </c>
      <c r="D349" t="s">
        <v>90</v>
      </c>
      <c r="E349" s="3">
        <v>85460</v>
      </c>
      <c r="F349" s="3">
        <v>0</v>
      </c>
      <c r="G349" s="3">
        <v>0</v>
      </c>
      <c r="H349" s="3">
        <f t="shared" si="20"/>
        <v>0</v>
      </c>
      <c r="I349" t="s">
        <v>879</v>
      </c>
      <c r="J349" t="s">
        <v>880</v>
      </c>
      <c r="K349" t="s">
        <v>47</v>
      </c>
      <c r="L349" t="s">
        <v>881</v>
      </c>
      <c r="M349">
        <v>12</v>
      </c>
      <c r="N349" s="5">
        <f t="shared" si="21"/>
        <v>0.01685417154224199</v>
      </c>
      <c r="O349" s="5">
        <f t="shared" si="22"/>
        <v>0.20225005850690386</v>
      </c>
      <c r="P349" s="5">
        <v>10759.89</v>
      </c>
      <c r="Q349" s="7">
        <v>1424.33</v>
      </c>
      <c r="R349" s="7">
        <v>1424.33</v>
      </c>
      <c r="S349" s="7">
        <v>1424.33</v>
      </c>
      <c r="T349" s="7">
        <v>1445.7</v>
      </c>
      <c r="U349" s="7">
        <v>1445.7</v>
      </c>
      <c r="V349" s="7">
        <v>1445.7</v>
      </c>
      <c r="W349" s="7">
        <v>1445.7</v>
      </c>
      <c r="X349" s="7">
        <v>1445.7</v>
      </c>
      <c r="Y349" s="7">
        <v>1445.7</v>
      </c>
      <c r="Z349" s="7">
        <v>1445.7</v>
      </c>
      <c r="AA349" s="7">
        <v>1445.7</v>
      </c>
      <c r="AB349" s="7">
        <v>1445.7</v>
      </c>
      <c r="AC349" s="7">
        <f t="shared" si="23"/>
        <v>17284.290000000005</v>
      </c>
    </row>
    <row r="350" spans="1:29" ht="15">
      <c r="A350" t="s">
        <v>876</v>
      </c>
      <c r="B350" t="s">
        <v>975</v>
      </c>
      <c r="C350" t="s">
        <v>878</v>
      </c>
      <c r="D350" t="s">
        <v>39</v>
      </c>
      <c r="E350" s="3">
        <v>48657</v>
      </c>
      <c r="F350" s="3">
        <v>48657</v>
      </c>
      <c r="G350" s="3">
        <v>0</v>
      </c>
      <c r="H350" s="3">
        <f t="shared" si="20"/>
        <v>48657</v>
      </c>
      <c r="I350" t="s">
        <v>879</v>
      </c>
      <c r="J350" t="s">
        <v>880</v>
      </c>
      <c r="K350" t="s">
        <v>47</v>
      </c>
      <c r="L350" t="s">
        <v>881</v>
      </c>
      <c r="M350">
        <v>12</v>
      </c>
      <c r="N350" s="5">
        <f t="shared" si="21"/>
        <v>0</v>
      </c>
      <c r="O350" s="5">
        <f t="shared" si="22"/>
        <v>0</v>
      </c>
      <c r="P350" s="5">
        <v>10759.89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  <c r="AB350" s="7">
        <v>0</v>
      </c>
      <c r="AC350" s="7">
        <f t="shared" si="23"/>
        <v>0</v>
      </c>
    </row>
    <row r="351" spans="1:29" ht="15">
      <c r="A351" t="s">
        <v>976</v>
      </c>
      <c r="B351" t="s">
        <v>977</v>
      </c>
      <c r="C351" t="s">
        <v>978</v>
      </c>
      <c r="D351" t="s">
        <v>60</v>
      </c>
      <c r="E351" s="3">
        <v>87120</v>
      </c>
      <c r="F351" s="3">
        <v>0</v>
      </c>
      <c r="G351" s="3">
        <v>87120</v>
      </c>
      <c r="H351" s="3">
        <f t="shared" si="20"/>
        <v>87120</v>
      </c>
      <c r="I351" t="s">
        <v>163</v>
      </c>
      <c r="J351" t="s">
        <v>979</v>
      </c>
      <c r="K351" t="s">
        <v>734</v>
      </c>
      <c r="L351" t="s">
        <v>418</v>
      </c>
      <c r="M351">
        <v>12</v>
      </c>
      <c r="N351" s="5">
        <f t="shared" si="21"/>
        <v>0.024999999999999998</v>
      </c>
      <c r="O351" s="5">
        <f t="shared" si="22"/>
        <v>0.3</v>
      </c>
      <c r="P351" s="5">
        <v>1923.9</v>
      </c>
      <c r="Q351" s="7">
        <v>2178</v>
      </c>
      <c r="R351" s="7">
        <v>2178</v>
      </c>
      <c r="S351" s="7">
        <v>2178</v>
      </c>
      <c r="T351" s="7">
        <v>2178</v>
      </c>
      <c r="U351" s="7">
        <v>2178</v>
      </c>
      <c r="V351" s="7">
        <v>2178</v>
      </c>
      <c r="W351" s="7">
        <v>2178</v>
      </c>
      <c r="X351" s="7">
        <v>2178</v>
      </c>
      <c r="Y351" s="7">
        <v>2178</v>
      </c>
      <c r="Z351" s="7">
        <v>2178</v>
      </c>
      <c r="AA351" s="7">
        <v>2178</v>
      </c>
      <c r="AB351" s="7">
        <v>2178</v>
      </c>
      <c r="AC351" s="7">
        <f t="shared" si="23"/>
        <v>26136</v>
      </c>
    </row>
    <row r="352" spans="1:29" ht="15">
      <c r="A352" t="s">
        <v>980</v>
      </c>
      <c r="B352" t="s">
        <v>981</v>
      </c>
      <c r="C352" t="s">
        <v>982</v>
      </c>
      <c r="D352" t="s">
        <v>39</v>
      </c>
      <c r="E352" s="3">
        <v>6000</v>
      </c>
      <c r="F352" s="3">
        <v>6000</v>
      </c>
      <c r="G352" s="3">
        <v>0</v>
      </c>
      <c r="H352" s="3">
        <f t="shared" si="20"/>
        <v>6000</v>
      </c>
      <c r="I352" t="s">
        <v>983</v>
      </c>
      <c r="J352" t="s">
        <v>984</v>
      </c>
      <c r="K352" t="s">
        <v>47</v>
      </c>
      <c r="L352" t="s">
        <v>985</v>
      </c>
      <c r="M352">
        <v>12</v>
      </c>
      <c r="N352" s="5">
        <f t="shared" si="21"/>
        <v>0.4786111111111111</v>
      </c>
      <c r="O352" s="5">
        <f t="shared" si="22"/>
        <v>5.743333333333333</v>
      </c>
      <c r="P352" s="5">
        <v>2773.89</v>
      </c>
      <c r="Q352" s="7">
        <v>2815</v>
      </c>
      <c r="R352" s="7">
        <v>2815</v>
      </c>
      <c r="S352" s="7">
        <v>2815</v>
      </c>
      <c r="T352" s="7">
        <v>2815</v>
      </c>
      <c r="U352" s="7">
        <v>2900</v>
      </c>
      <c r="V352" s="7">
        <v>2900</v>
      </c>
      <c r="W352" s="7">
        <v>2900</v>
      </c>
      <c r="X352" s="7">
        <v>2900</v>
      </c>
      <c r="Y352" s="7">
        <v>2900</v>
      </c>
      <c r="Z352" s="7">
        <v>2900</v>
      </c>
      <c r="AA352" s="7">
        <v>2900</v>
      </c>
      <c r="AB352" s="7">
        <v>2900</v>
      </c>
      <c r="AC352" s="7">
        <f t="shared" si="23"/>
        <v>34460</v>
      </c>
    </row>
    <row r="353" spans="1:29" ht="15">
      <c r="A353" t="s">
        <v>980</v>
      </c>
      <c r="B353" t="s">
        <v>986</v>
      </c>
      <c r="C353" t="s">
        <v>982</v>
      </c>
      <c r="D353" t="s">
        <v>90</v>
      </c>
      <c r="E353" s="3">
        <v>5610</v>
      </c>
      <c r="F353" s="3">
        <v>0</v>
      </c>
      <c r="G353" s="3">
        <v>5610</v>
      </c>
      <c r="H353" s="3">
        <f t="shared" si="20"/>
        <v>5610</v>
      </c>
      <c r="I353" t="s">
        <v>983</v>
      </c>
      <c r="J353" t="s">
        <v>984</v>
      </c>
      <c r="K353" t="s">
        <v>47</v>
      </c>
      <c r="L353" t="s">
        <v>985</v>
      </c>
      <c r="M353">
        <v>12</v>
      </c>
      <c r="N353" s="5">
        <f t="shared" si="21"/>
        <v>0.024722519310754604</v>
      </c>
      <c r="O353" s="5">
        <f t="shared" si="22"/>
        <v>0.29667023172905527</v>
      </c>
      <c r="P353" s="5">
        <v>2773.89</v>
      </c>
      <c r="Q353" s="7">
        <v>135.58</v>
      </c>
      <c r="R353" s="7">
        <v>135.58</v>
      </c>
      <c r="S353" s="7">
        <v>135.58</v>
      </c>
      <c r="T353" s="7">
        <v>135.58</v>
      </c>
      <c r="U353" s="7">
        <v>140.25</v>
      </c>
      <c r="V353" s="7">
        <v>140.25</v>
      </c>
      <c r="W353" s="7">
        <v>140.25</v>
      </c>
      <c r="X353" s="7">
        <v>140.25</v>
      </c>
      <c r="Y353" s="7">
        <v>140.25</v>
      </c>
      <c r="Z353" s="7">
        <v>140.25</v>
      </c>
      <c r="AA353" s="7">
        <v>140.25</v>
      </c>
      <c r="AB353" s="7">
        <v>140.25</v>
      </c>
      <c r="AC353" s="7">
        <f t="shared" si="23"/>
        <v>1664.3200000000002</v>
      </c>
    </row>
    <row r="354" spans="1:29" ht="15">
      <c r="A354" t="s">
        <v>987</v>
      </c>
      <c r="B354" t="s">
        <v>988</v>
      </c>
      <c r="C354" t="s">
        <v>982</v>
      </c>
      <c r="D354" t="s">
        <v>90</v>
      </c>
      <c r="E354" s="3">
        <v>10000</v>
      </c>
      <c r="F354" s="3">
        <v>0</v>
      </c>
      <c r="G354" s="3">
        <v>10000</v>
      </c>
      <c r="H354" s="3">
        <f t="shared" si="20"/>
        <v>10000</v>
      </c>
      <c r="I354" t="s">
        <v>989</v>
      </c>
      <c r="J354" t="s">
        <v>984</v>
      </c>
      <c r="K354" t="s">
        <v>47</v>
      </c>
      <c r="L354" t="s">
        <v>85</v>
      </c>
      <c r="M354">
        <v>12</v>
      </c>
      <c r="N354" s="5">
        <f t="shared" si="21"/>
        <v>0.024722333333333332</v>
      </c>
      <c r="O354" s="5">
        <f t="shared" si="22"/>
        <v>0.296668</v>
      </c>
      <c r="P354" s="5">
        <v>2897.91</v>
      </c>
      <c r="Q354" s="7">
        <v>241.67</v>
      </c>
      <c r="R354" s="7">
        <v>241.67</v>
      </c>
      <c r="S354" s="7">
        <v>241.67</v>
      </c>
      <c r="T354" s="7">
        <v>241.67</v>
      </c>
      <c r="U354" s="7">
        <v>250</v>
      </c>
      <c r="V354" s="7">
        <v>250</v>
      </c>
      <c r="W354" s="7">
        <v>250</v>
      </c>
      <c r="X354" s="7">
        <v>250</v>
      </c>
      <c r="Y354" s="7">
        <v>250</v>
      </c>
      <c r="Z354" s="7">
        <v>250</v>
      </c>
      <c r="AA354" s="7">
        <v>250</v>
      </c>
      <c r="AB354" s="7">
        <v>250</v>
      </c>
      <c r="AC354" s="7">
        <f t="shared" si="23"/>
        <v>2966.68</v>
      </c>
    </row>
    <row r="355" spans="1:29" ht="15">
      <c r="A355" t="s">
        <v>987</v>
      </c>
      <c r="B355" t="s">
        <v>990</v>
      </c>
      <c r="C355" t="s">
        <v>982</v>
      </c>
      <c r="D355" t="s">
        <v>39</v>
      </c>
      <c r="E355" s="3">
        <v>6000</v>
      </c>
      <c r="F355" s="3">
        <v>6000</v>
      </c>
      <c r="G355" s="3">
        <v>0</v>
      </c>
      <c r="H355" s="3">
        <f t="shared" si="20"/>
        <v>6000</v>
      </c>
      <c r="I355" t="s">
        <v>989</v>
      </c>
      <c r="J355" t="s">
        <v>984</v>
      </c>
      <c r="K355" t="s">
        <v>47</v>
      </c>
      <c r="L355" t="s">
        <v>85</v>
      </c>
      <c r="M355">
        <v>12</v>
      </c>
      <c r="N355" s="5">
        <f t="shared" si="21"/>
        <v>0.4851666666666667</v>
      </c>
      <c r="O355" s="5">
        <f t="shared" si="22"/>
        <v>5.822</v>
      </c>
      <c r="P355" s="5">
        <v>2897.91</v>
      </c>
      <c r="Q355" s="7">
        <v>2853</v>
      </c>
      <c r="R355" s="7">
        <v>2853</v>
      </c>
      <c r="S355" s="7">
        <v>2853</v>
      </c>
      <c r="T355" s="7">
        <v>2853</v>
      </c>
      <c r="U355" s="7">
        <v>2940</v>
      </c>
      <c r="V355" s="7">
        <v>2940</v>
      </c>
      <c r="W355" s="7">
        <v>2940</v>
      </c>
      <c r="X355" s="7">
        <v>2940</v>
      </c>
      <c r="Y355" s="7">
        <v>2940</v>
      </c>
      <c r="Z355" s="7">
        <v>2940</v>
      </c>
      <c r="AA355" s="7">
        <v>2940</v>
      </c>
      <c r="AB355" s="7">
        <v>2940</v>
      </c>
      <c r="AC355" s="7">
        <f t="shared" si="23"/>
        <v>34932</v>
      </c>
    </row>
    <row r="356" spans="1:29" ht="15">
      <c r="A356" t="s">
        <v>991</v>
      </c>
      <c r="B356" t="s">
        <v>992</v>
      </c>
      <c r="C356" t="s">
        <v>993</v>
      </c>
      <c r="D356" t="s">
        <v>54</v>
      </c>
      <c r="E356" s="3">
        <v>6000</v>
      </c>
      <c r="F356" s="3">
        <v>6000</v>
      </c>
      <c r="G356" s="3">
        <v>0</v>
      </c>
      <c r="H356" s="3">
        <f t="shared" si="20"/>
        <v>6000</v>
      </c>
      <c r="I356" t="s">
        <v>642</v>
      </c>
      <c r="J356" t="s">
        <v>994</v>
      </c>
      <c r="K356" t="s">
        <v>47</v>
      </c>
      <c r="L356" t="s">
        <v>306</v>
      </c>
      <c r="M356">
        <v>12</v>
      </c>
      <c r="N356" s="5">
        <f t="shared" si="21"/>
        <v>0.4558333333333333</v>
      </c>
      <c r="O356" s="5">
        <f t="shared" si="22"/>
        <v>5.47</v>
      </c>
      <c r="P356" s="5">
        <v>2490</v>
      </c>
      <c r="Q356" s="7">
        <v>2490</v>
      </c>
      <c r="R356" s="7">
        <v>2490</v>
      </c>
      <c r="S356" s="7">
        <v>2490</v>
      </c>
      <c r="T356" s="7">
        <v>2490</v>
      </c>
      <c r="U356" s="7">
        <v>2490</v>
      </c>
      <c r="V356" s="7">
        <v>2910</v>
      </c>
      <c r="W356" s="7">
        <v>2910</v>
      </c>
      <c r="X356" s="7">
        <v>2910</v>
      </c>
      <c r="Y356" s="7">
        <v>2910</v>
      </c>
      <c r="Z356" s="7">
        <v>2910</v>
      </c>
      <c r="AA356" s="7">
        <v>2910</v>
      </c>
      <c r="AB356" s="7">
        <v>2910</v>
      </c>
      <c r="AC356" s="7">
        <f t="shared" si="23"/>
        <v>32820</v>
      </c>
    </row>
    <row r="357" spans="1:29" ht="15">
      <c r="A357" t="s">
        <v>995</v>
      </c>
      <c r="B357" t="s">
        <v>996</v>
      </c>
      <c r="C357" t="s">
        <v>982</v>
      </c>
      <c r="D357" t="s">
        <v>54</v>
      </c>
      <c r="E357" s="3">
        <v>6000</v>
      </c>
      <c r="F357" s="3">
        <v>6000</v>
      </c>
      <c r="G357" s="3">
        <v>0</v>
      </c>
      <c r="H357" s="3">
        <f t="shared" si="20"/>
        <v>6000</v>
      </c>
      <c r="I357" t="s">
        <v>997</v>
      </c>
      <c r="J357" t="s">
        <v>984</v>
      </c>
      <c r="K357" t="s">
        <v>47</v>
      </c>
      <c r="L357" t="s">
        <v>998</v>
      </c>
      <c r="M357">
        <v>4</v>
      </c>
      <c r="N357" s="5">
        <f t="shared" si="21"/>
        <v>0.5833333333333334</v>
      </c>
      <c r="O357" s="5">
        <f t="shared" si="22"/>
        <v>7</v>
      </c>
      <c r="P357" s="5">
        <v>3500</v>
      </c>
      <c r="Y357" s="7">
        <v>3500</v>
      </c>
      <c r="Z357" s="7">
        <v>3500</v>
      </c>
      <c r="AA357" s="7">
        <v>3500</v>
      </c>
      <c r="AB357" s="7">
        <v>3500</v>
      </c>
      <c r="AC357" s="7">
        <f t="shared" si="23"/>
        <v>14000</v>
      </c>
    </row>
    <row r="358" spans="1:29" ht="15">
      <c r="A358" t="s">
        <v>991</v>
      </c>
      <c r="B358" t="s">
        <v>999</v>
      </c>
      <c r="C358" t="s">
        <v>993</v>
      </c>
      <c r="D358" t="s">
        <v>60</v>
      </c>
      <c r="E358" s="3">
        <v>5610</v>
      </c>
      <c r="F358" s="3">
        <v>0</v>
      </c>
      <c r="G358" s="3">
        <v>5610</v>
      </c>
      <c r="H358" s="3">
        <f t="shared" si="20"/>
        <v>5610</v>
      </c>
      <c r="I358" t="s">
        <v>642</v>
      </c>
      <c r="J358" t="s">
        <v>994</v>
      </c>
      <c r="K358" t="s">
        <v>47</v>
      </c>
      <c r="L358" t="s">
        <v>306</v>
      </c>
      <c r="M358">
        <v>12</v>
      </c>
      <c r="N358" s="5">
        <f t="shared" si="21"/>
        <v>0.028818924539512767</v>
      </c>
      <c r="O358" s="5">
        <f t="shared" si="22"/>
        <v>0.3458270944741532</v>
      </c>
      <c r="P358" s="5">
        <v>2490</v>
      </c>
      <c r="Q358" s="7">
        <v>158.95</v>
      </c>
      <c r="R358" s="7">
        <v>158.95</v>
      </c>
      <c r="S358" s="7">
        <v>158.95</v>
      </c>
      <c r="T358" s="7">
        <v>158.95</v>
      </c>
      <c r="U358" s="7">
        <v>158.95</v>
      </c>
      <c r="V358" s="7">
        <v>163.62</v>
      </c>
      <c r="W358" s="7">
        <v>163.62</v>
      </c>
      <c r="X358" s="7">
        <v>163.62</v>
      </c>
      <c r="Y358" s="7">
        <v>163.62</v>
      </c>
      <c r="Z358" s="7">
        <v>163.62</v>
      </c>
      <c r="AA358" s="7">
        <v>163.62</v>
      </c>
      <c r="AB358" s="7">
        <v>163.62</v>
      </c>
      <c r="AC358" s="7">
        <f t="shared" si="23"/>
        <v>1940.0899999999997</v>
      </c>
    </row>
    <row r="359" spans="1:29" ht="15">
      <c r="A359" t="s">
        <v>1000</v>
      </c>
      <c r="B359" t="s">
        <v>1001</v>
      </c>
      <c r="C359" t="s">
        <v>941</v>
      </c>
      <c r="D359" t="s">
        <v>90</v>
      </c>
      <c r="E359" s="3">
        <v>20000</v>
      </c>
      <c r="F359" s="3">
        <v>0</v>
      </c>
      <c r="G359" s="3">
        <v>20000</v>
      </c>
      <c r="H359" s="3">
        <f t="shared" si="20"/>
        <v>20000</v>
      </c>
      <c r="I359" t="s">
        <v>1002</v>
      </c>
      <c r="J359" t="s">
        <v>1003</v>
      </c>
      <c r="K359" t="s">
        <v>47</v>
      </c>
      <c r="L359" t="s">
        <v>85</v>
      </c>
      <c r="M359">
        <v>12</v>
      </c>
      <c r="N359" s="5">
        <f t="shared" si="21"/>
        <v>0.12583349999999996</v>
      </c>
      <c r="O359" s="5">
        <f t="shared" si="22"/>
        <v>1.5100019999999996</v>
      </c>
      <c r="P359" s="5">
        <v>2385</v>
      </c>
      <c r="Q359" s="7">
        <v>2516.67</v>
      </c>
      <c r="R359" s="7">
        <v>2516.67</v>
      </c>
      <c r="S359" s="7">
        <v>2516.67</v>
      </c>
      <c r="T359" s="7">
        <v>2516.67</v>
      </c>
      <c r="U359" s="7">
        <v>2516.67</v>
      </c>
      <c r="V359" s="7">
        <v>2516.67</v>
      </c>
      <c r="W359" s="7">
        <v>2516.67</v>
      </c>
      <c r="X359" s="7">
        <v>2516.67</v>
      </c>
      <c r="Y359" s="7">
        <v>2516.67</v>
      </c>
      <c r="Z359" s="7">
        <v>2516.67</v>
      </c>
      <c r="AA359" s="7">
        <v>2516.67</v>
      </c>
      <c r="AB359" s="7">
        <v>2516.67</v>
      </c>
      <c r="AC359" s="7">
        <f t="shared" si="23"/>
        <v>30200.039999999994</v>
      </c>
    </row>
    <row r="360" spans="1:29" ht="15">
      <c r="A360" t="s">
        <v>876</v>
      </c>
      <c r="B360" t="s">
        <v>1004</v>
      </c>
      <c r="C360" t="s">
        <v>878</v>
      </c>
      <c r="D360" t="s">
        <v>39</v>
      </c>
      <c r="E360" s="3">
        <v>0</v>
      </c>
      <c r="F360" s="3">
        <v>0</v>
      </c>
      <c r="G360" s="3">
        <v>0</v>
      </c>
      <c r="H360" s="3">
        <f t="shared" si="20"/>
        <v>0</v>
      </c>
      <c r="I360" t="s">
        <v>879</v>
      </c>
      <c r="J360" t="s">
        <v>880</v>
      </c>
      <c r="K360" t="s">
        <v>47</v>
      </c>
      <c r="L360" t="s">
        <v>881</v>
      </c>
      <c r="M360">
        <v>0</v>
      </c>
      <c r="N360" s="5">
        <f t="shared" si="21"/>
        <v>0</v>
      </c>
      <c r="O360" s="5">
        <f t="shared" si="22"/>
        <v>0</v>
      </c>
      <c r="P360" s="5">
        <v>10759.89</v>
      </c>
      <c r="AC360" s="7">
        <f t="shared" si="23"/>
        <v>0</v>
      </c>
    </row>
    <row r="361" spans="1:29" ht="15">
      <c r="A361" t="s">
        <v>876</v>
      </c>
      <c r="B361" t="s">
        <v>1005</v>
      </c>
      <c r="C361" t="s">
        <v>878</v>
      </c>
      <c r="D361" t="s">
        <v>39</v>
      </c>
      <c r="E361" s="3">
        <v>0</v>
      </c>
      <c r="F361" s="3">
        <v>0</v>
      </c>
      <c r="G361" s="3">
        <v>0</v>
      </c>
      <c r="H361" s="3">
        <f t="shared" si="20"/>
        <v>0</v>
      </c>
      <c r="I361" t="s">
        <v>879</v>
      </c>
      <c r="J361" t="s">
        <v>880</v>
      </c>
      <c r="K361" t="s">
        <v>47</v>
      </c>
      <c r="L361" t="s">
        <v>881</v>
      </c>
      <c r="M361">
        <v>0</v>
      </c>
      <c r="N361" s="5">
        <f t="shared" si="21"/>
        <v>0</v>
      </c>
      <c r="O361" s="5">
        <f t="shared" si="22"/>
        <v>0</v>
      </c>
      <c r="P361" s="5">
        <v>10759.89</v>
      </c>
      <c r="AC361" s="7">
        <f t="shared" si="23"/>
        <v>0</v>
      </c>
    </row>
    <row r="362" spans="1:29" ht="15">
      <c r="A362" t="s">
        <v>1006</v>
      </c>
      <c r="B362" t="s">
        <v>1007</v>
      </c>
      <c r="C362" t="s">
        <v>811</v>
      </c>
      <c r="D362" t="s">
        <v>60</v>
      </c>
      <c r="E362" s="3">
        <v>87120</v>
      </c>
      <c r="F362" s="3">
        <v>0</v>
      </c>
      <c r="G362" s="3">
        <v>87120</v>
      </c>
      <c r="H362" s="3">
        <f t="shared" si="20"/>
        <v>87120</v>
      </c>
      <c r="I362" t="s">
        <v>1008</v>
      </c>
      <c r="J362" t="s">
        <v>1009</v>
      </c>
      <c r="K362" t="s">
        <v>47</v>
      </c>
      <c r="L362" t="s">
        <v>418</v>
      </c>
      <c r="M362">
        <v>12</v>
      </c>
      <c r="N362" s="5">
        <f t="shared" si="21"/>
        <v>0.024166666666666673</v>
      </c>
      <c r="O362" s="5">
        <f t="shared" si="22"/>
        <v>0.2900000000000001</v>
      </c>
      <c r="P362" s="5">
        <v>1960.2</v>
      </c>
      <c r="Q362" s="7">
        <v>2105.4</v>
      </c>
      <c r="R362" s="7">
        <v>2105.4</v>
      </c>
      <c r="S362" s="7">
        <v>2105.4</v>
      </c>
      <c r="T362" s="7">
        <v>2105.4</v>
      </c>
      <c r="U362" s="7">
        <v>2105.4</v>
      </c>
      <c r="V362" s="7">
        <v>2105.4</v>
      </c>
      <c r="W362" s="7">
        <v>2105.4</v>
      </c>
      <c r="X362" s="7">
        <v>2105.4</v>
      </c>
      <c r="Y362" s="7">
        <v>2105.4</v>
      </c>
      <c r="Z362" s="7">
        <v>2105.4</v>
      </c>
      <c r="AA362" s="7">
        <v>2105.4</v>
      </c>
      <c r="AB362" s="7">
        <v>2105.4</v>
      </c>
      <c r="AC362" s="7">
        <f t="shared" si="23"/>
        <v>25264.800000000007</v>
      </c>
    </row>
    <row r="363" spans="1:29" ht="15">
      <c r="A363" t="s">
        <v>95</v>
      </c>
      <c r="B363" t="s">
        <v>1010</v>
      </c>
      <c r="C363" t="s">
        <v>97</v>
      </c>
      <c r="D363" t="s">
        <v>78</v>
      </c>
      <c r="E363" s="3">
        <v>0</v>
      </c>
      <c r="F363" s="3">
        <v>0</v>
      </c>
      <c r="G363" s="3">
        <v>0</v>
      </c>
      <c r="H363" s="3">
        <f t="shared" si="20"/>
        <v>0</v>
      </c>
      <c r="I363" t="s">
        <v>98</v>
      </c>
      <c r="K363" t="s">
        <v>47</v>
      </c>
      <c r="M363">
        <v>0</v>
      </c>
      <c r="N363" s="5">
        <f t="shared" si="21"/>
        <v>0</v>
      </c>
      <c r="O363" s="5">
        <f t="shared" si="22"/>
        <v>0</v>
      </c>
      <c r="P363" s="5">
        <v>0</v>
      </c>
      <c r="AC363" s="7">
        <f t="shared" si="23"/>
        <v>0</v>
      </c>
    </row>
    <row r="364" spans="1:29" ht="15">
      <c r="A364" t="s">
        <v>1011</v>
      </c>
      <c r="B364" t="s">
        <v>1012</v>
      </c>
      <c r="C364" t="s">
        <v>415</v>
      </c>
      <c r="E364" s="3">
        <v>0</v>
      </c>
      <c r="F364" s="3">
        <v>0</v>
      </c>
      <c r="G364" s="3">
        <v>0</v>
      </c>
      <c r="H364" s="3">
        <f t="shared" si="20"/>
        <v>0</v>
      </c>
      <c r="I364" t="s">
        <v>1013</v>
      </c>
      <c r="J364" t="s">
        <v>1014</v>
      </c>
      <c r="K364" t="s">
        <v>126</v>
      </c>
      <c r="L364" t="s">
        <v>1015</v>
      </c>
      <c r="M364">
        <v>3</v>
      </c>
      <c r="N364" s="5">
        <f t="shared" si="21"/>
        <v>0</v>
      </c>
      <c r="O364" s="5">
        <f t="shared" si="22"/>
        <v>0</v>
      </c>
      <c r="P364" s="5">
        <v>0</v>
      </c>
      <c r="Z364" s="7">
        <v>546.36</v>
      </c>
      <c r="AA364" s="7">
        <v>546.36</v>
      </c>
      <c r="AB364" s="7">
        <v>546.36</v>
      </c>
      <c r="AC364" s="7">
        <f t="shared" si="23"/>
        <v>1639.08</v>
      </c>
    </row>
    <row r="365" spans="1:29" ht="15">
      <c r="A365" t="s">
        <v>876</v>
      </c>
      <c r="B365" t="s">
        <v>1016</v>
      </c>
      <c r="C365" t="s">
        <v>878</v>
      </c>
      <c r="D365" t="s">
        <v>39</v>
      </c>
      <c r="E365" s="3">
        <v>129200</v>
      </c>
      <c r="F365" s="3">
        <v>65158</v>
      </c>
      <c r="G365" s="3">
        <v>0</v>
      </c>
      <c r="H365" s="3">
        <f t="shared" si="20"/>
        <v>65158</v>
      </c>
      <c r="I365" t="s">
        <v>879</v>
      </c>
      <c r="J365" t="s">
        <v>880</v>
      </c>
      <c r="K365" t="s">
        <v>47</v>
      </c>
      <c r="L365" t="s">
        <v>881</v>
      </c>
      <c r="M365">
        <v>12</v>
      </c>
      <c r="N365" s="5">
        <f t="shared" si="21"/>
        <v>0.017359713622291027</v>
      </c>
      <c r="O365" s="5">
        <f t="shared" si="22"/>
        <v>0.2083165634674923</v>
      </c>
      <c r="P365" s="5">
        <v>10759.89</v>
      </c>
      <c r="Q365" s="7">
        <v>2217.9</v>
      </c>
      <c r="R365" s="7">
        <v>2217.9</v>
      </c>
      <c r="S365" s="7">
        <v>2217.9</v>
      </c>
      <c r="T365" s="7">
        <v>2251.2</v>
      </c>
      <c r="U365" s="7">
        <v>2251.2</v>
      </c>
      <c r="V365" s="7">
        <v>2251.2</v>
      </c>
      <c r="W365" s="7">
        <v>2251.2</v>
      </c>
      <c r="X365" s="7">
        <v>2251.2</v>
      </c>
      <c r="Y365" s="7">
        <v>2251.2</v>
      </c>
      <c r="Z365" s="7">
        <v>2251.2</v>
      </c>
      <c r="AA365" s="7">
        <v>2251.2</v>
      </c>
      <c r="AB365" s="7">
        <v>2251.2</v>
      </c>
      <c r="AC365" s="7">
        <f t="shared" si="23"/>
        <v>26914.500000000007</v>
      </c>
    </row>
    <row r="366" spans="1:29" ht="15">
      <c r="A366" t="s">
        <v>876</v>
      </c>
      <c r="B366" t="s">
        <v>1017</v>
      </c>
      <c r="C366" t="s">
        <v>878</v>
      </c>
      <c r="D366" t="s">
        <v>39</v>
      </c>
      <c r="E366" s="3">
        <v>52500</v>
      </c>
      <c r="F366" s="3">
        <v>0</v>
      </c>
      <c r="G366" s="3">
        <v>52500</v>
      </c>
      <c r="H366" s="3">
        <f t="shared" si="20"/>
        <v>52500</v>
      </c>
      <c r="I366" t="s">
        <v>879</v>
      </c>
      <c r="J366" t="s">
        <v>880</v>
      </c>
      <c r="K366" t="s">
        <v>47</v>
      </c>
      <c r="L366" t="s">
        <v>881</v>
      </c>
      <c r="M366">
        <v>12</v>
      </c>
      <c r="N366" s="5">
        <f t="shared" si="21"/>
        <v>0.017359809523809527</v>
      </c>
      <c r="O366" s="5">
        <f t="shared" si="22"/>
        <v>0.20831771428571433</v>
      </c>
      <c r="P366" s="5">
        <v>10759.89</v>
      </c>
      <c r="Q366" s="7">
        <v>901.25</v>
      </c>
      <c r="R366" s="7">
        <v>901.25</v>
      </c>
      <c r="S366" s="7">
        <v>901.25</v>
      </c>
      <c r="T366" s="7">
        <v>914.77</v>
      </c>
      <c r="U366" s="7">
        <v>914.77</v>
      </c>
      <c r="V366" s="7">
        <v>914.77</v>
      </c>
      <c r="W366" s="7">
        <v>914.77</v>
      </c>
      <c r="X366" s="7">
        <v>914.77</v>
      </c>
      <c r="Y366" s="7">
        <v>914.77</v>
      </c>
      <c r="Z366" s="7">
        <v>914.77</v>
      </c>
      <c r="AA366" s="7">
        <v>914.77</v>
      </c>
      <c r="AB366" s="7">
        <v>914.77</v>
      </c>
      <c r="AC366" s="7">
        <f t="shared" si="23"/>
        <v>10936.680000000002</v>
      </c>
    </row>
    <row r="367" spans="1:29" ht="15">
      <c r="A367" t="s">
        <v>1018</v>
      </c>
      <c r="B367" t="s">
        <v>1019</v>
      </c>
      <c r="C367" t="s">
        <v>1020</v>
      </c>
      <c r="D367" t="s">
        <v>90</v>
      </c>
      <c r="E367" s="3">
        <v>130680</v>
      </c>
      <c r="F367" s="3">
        <v>0</v>
      </c>
      <c r="G367" s="3">
        <v>130680</v>
      </c>
      <c r="H367" s="3">
        <f t="shared" si="20"/>
        <v>130680</v>
      </c>
      <c r="I367" t="s">
        <v>1021</v>
      </c>
      <c r="J367" t="s">
        <v>1022</v>
      </c>
      <c r="K367" t="s">
        <v>47</v>
      </c>
      <c r="L367" t="s">
        <v>169</v>
      </c>
      <c r="M367">
        <v>12</v>
      </c>
      <c r="N367" s="5">
        <f t="shared" si="21"/>
        <v>0</v>
      </c>
      <c r="O367" s="5">
        <f t="shared" si="22"/>
        <v>0</v>
      </c>
      <c r="P367" s="5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v>0</v>
      </c>
      <c r="AC367" s="7">
        <f t="shared" si="23"/>
        <v>0</v>
      </c>
    </row>
    <row r="368" spans="1:29" ht="15">
      <c r="A368" t="s">
        <v>876</v>
      </c>
      <c r="B368" t="s">
        <v>1023</v>
      </c>
      <c r="C368" t="s">
        <v>878</v>
      </c>
      <c r="D368" t="s">
        <v>90</v>
      </c>
      <c r="E368" s="3">
        <v>67100</v>
      </c>
      <c r="F368" s="3">
        <v>0</v>
      </c>
      <c r="G368" s="3">
        <v>67100</v>
      </c>
      <c r="H368" s="3">
        <f t="shared" si="20"/>
        <v>67100</v>
      </c>
      <c r="I368" t="s">
        <v>879</v>
      </c>
      <c r="J368" t="s">
        <v>880</v>
      </c>
      <c r="K368" t="s">
        <v>47</v>
      </c>
      <c r="L368" t="s">
        <v>881</v>
      </c>
      <c r="M368">
        <v>12</v>
      </c>
      <c r="N368" s="5">
        <f t="shared" si="21"/>
        <v>0.017422280178837558</v>
      </c>
      <c r="O368" s="5">
        <f t="shared" si="22"/>
        <v>0.20906736214605068</v>
      </c>
      <c r="P368" s="5">
        <v>10759.89</v>
      </c>
      <c r="Q368" s="7">
        <v>1168.66</v>
      </c>
      <c r="R368" s="7">
        <v>1168.66</v>
      </c>
      <c r="S368" s="7">
        <v>1168.66</v>
      </c>
      <c r="T368" s="7">
        <v>1169.16</v>
      </c>
      <c r="U368" s="7">
        <v>1169.16</v>
      </c>
      <c r="V368" s="7">
        <v>1169.16</v>
      </c>
      <c r="W368" s="7">
        <v>1169.16</v>
      </c>
      <c r="X368" s="7">
        <v>1169.16</v>
      </c>
      <c r="Y368" s="7">
        <v>1169.16</v>
      </c>
      <c r="Z368" s="7">
        <v>1169.16</v>
      </c>
      <c r="AA368" s="7">
        <v>1169.16</v>
      </c>
      <c r="AB368" s="7">
        <v>1169.16</v>
      </c>
      <c r="AC368" s="7">
        <f t="shared" si="23"/>
        <v>14028.42</v>
      </c>
    </row>
    <row r="369" spans="1:29" ht="15">
      <c r="A369" t="s">
        <v>1024</v>
      </c>
      <c r="B369" t="s">
        <v>1025</v>
      </c>
      <c r="C369" t="s">
        <v>1026</v>
      </c>
      <c r="D369" t="s">
        <v>90</v>
      </c>
      <c r="E369" s="3">
        <v>1568160</v>
      </c>
      <c r="F369" s="3">
        <v>0</v>
      </c>
      <c r="G369" s="3">
        <v>48486</v>
      </c>
      <c r="H369" s="3">
        <f t="shared" si="20"/>
        <v>48486</v>
      </c>
      <c r="I369" t="s">
        <v>708</v>
      </c>
      <c r="J369" t="s">
        <v>1027</v>
      </c>
      <c r="K369" t="s">
        <v>47</v>
      </c>
      <c r="L369" t="s">
        <v>169</v>
      </c>
      <c r="M369">
        <v>9</v>
      </c>
      <c r="N369" s="5">
        <f t="shared" si="21"/>
        <v>0.00818397215703613</v>
      </c>
      <c r="O369" s="5">
        <f t="shared" si="22"/>
        <v>0.09820766588443355</v>
      </c>
      <c r="P369" s="5">
        <v>52272</v>
      </c>
      <c r="T369" s="7">
        <v>10960</v>
      </c>
      <c r="U369" s="7">
        <v>13068</v>
      </c>
      <c r="V369" s="7">
        <v>13068</v>
      </c>
      <c r="W369" s="7">
        <v>13068</v>
      </c>
      <c r="X369" s="7">
        <v>13068</v>
      </c>
      <c r="Y369" s="7">
        <v>13068</v>
      </c>
      <c r="Z369" s="7">
        <v>13068</v>
      </c>
      <c r="AA369" s="7">
        <v>13068</v>
      </c>
      <c r="AB369" s="7">
        <v>13068</v>
      </c>
      <c r="AC369" s="7">
        <f t="shared" si="23"/>
        <v>115504</v>
      </c>
    </row>
    <row r="370" spans="1:29" ht="15">
      <c r="A370" t="s">
        <v>1028</v>
      </c>
      <c r="B370" t="s">
        <v>1029</v>
      </c>
      <c r="C370" t="s">
        <v>1030</v>
      </c>
      <c r="D370" t="s">
        <v>60</v>
      </c>
      <c r="E370" s="3">
        <v>62700</v>
      </c>
      <c r="F370" s="3">
        <v>0</v>
      </c>
      <c r="G370" s="3">
        <v>62700</v>
      </c>
      <c r="H370" s="3">
        <f t="shared" si="20"/>
        <v>62700</v>
      </c>
      <c r="I370" t="s">
        <v>189</v>
      </c>
      <c r="J370" t="s">
        <v>190</v>
      </c>
      <c r="K370" t="s">
        <v>47</v>
      </c>
      <c r="L370" t="s">
        <v>73</v>
      </c>
      <c r="M370">
        <v>12</v>
      </c>
      <c r="N370" s="5">
        <f t="shared" si="21"/>
        <v>0.029861111111111113</v>
      </c>
      <c r="O370" s="5">
        <f t="shared" si="22"/>
        <v>0.35833333333333334</v>
      </c>
      <c r="P370" s="5">
        <v>2003.27</v>
      </c>
      <c r="Q370" s="7">
        <v>1828.75</v>
      </c>
      <c r="R370" s="7">
        <v>1828.75</v>
      </c>
      <c r="S370" s="7">
        <v>1881</v>
      </c>
      <c r="T370" s="7">
        <v>1881</v>
      </c>
      <c r="U370" s="7">
        <v>1881</v>
      </c>
      <c r="V370" s="7">
        <v>1881</v>
      </c>
      <c r="W370" s="7">
        <v>1881</v>
      </c>
      <c r="X370" s="7">
        <v>1881</v>
      </c>
      <c r="Y370" s="7">
        <v>1881</v>
      </c>
      <c r="Z370" s="7">
        <v>1881</v>
      </c>
      <c r="AA370" s="7">
        <v>1881</v>
      </c>
      <c r="AB370" s="7">
        <v>1881</v>
      </c>
      <c r="AC370" s="7">
        <f t="shared" si="23"/>
        <v>22467.5</v>
      </c>
    </row>
    <row r="371" spans="1:29" ht="15">
      <c r="A371" t="s">
        <v>1031</v>
      </c>
      <c r="B371" t="s">
        <v>1032</v>
      </c>
      <c r="C371" t="s">
        <v>649</v>
      </c>
      <c r="D371" t="s">
        <v>1033</v>
      </c>
      <c r="E371" s="3">
        <v>0</v>
      </c>
      <c r="F371" s="3">
        <v>0</v>
      </c>
      <c r="G371" s="3">
        <v>0</v>
      </c>
      <c r="H371" s="3">
        <f t="shared" si="20"/>
        <v>0</v>
      </c>
      <c r="I371" t="s">
        <v>1034</v>
      </c>
      <c r="K371" t="s">
        <v>47</v>
      </c>
      <c r="M371">
        <v>12</v>
      </c>
      <c r="N371" s="5">
        <f t="shared" si="21"/>
        <v>0</v>
      </c>
      <c r="O371" s="5">
        <f t="shared" si="22"/>
        <v>0</v>
      </c>
      <c r="P371" s="5">
        <v>53.4</v>
      </c>
      <c r="Q371" s="7">
        <v>50</v>
      </c>
      <c r="R371" s="7">
        <v>50</v>
      </c>
      <c r="S371" s="7">
        <v>50</v>
      </c>
      <c r="T371" s="7">
        <v>50</v>
      </c>
      <c r="U371" s="7">
        <v>50</v>
      </c>
      <c r="V371" s="7">
        <v>50</v>
      </c>
      <c r="W371" s="7">
        <v>50</v>
      </c>
      <c r="X371" s="7">
        <v>50</v>
      </c>
      <c r="Y371" s="7">
        <v>50</v>
      </c>
      <c r="Z371" s="7">
        <v>50</v>
      </c>
      <c r="AA371" s="7">
        <v>50</v>
      </c>
      <c r="AB371" s="7">
        <v>50</v>
      </c>
      <c r="AC371" s="7">
        <f t="shared" si="23"/>
        <v>600</v>
      </c>
    </row>
    <row r="372" spans="1:29" ht="15">
      <c r="A372" t="s">
        <v>1035</v>
      </c>
      <c r="B372" t="s">
        <v>1036</v>
      </c>
      <c r="C372" t="s">
        <v>1037</v>
      </c>
      <c r="D372" t="s">
        <v>1033</v>
      </c>
      <c r="E372" s="3">
        <v>0</v>
      </c>
      <c r="F372" s="3">
        <v>0</v>
      </c>
      <c r="G372" s="3">
        <v>0</v>
      </c>
      <c r="H372" s="3">
        <f t="shared" si="20"/>
        <v>0</v>
      </c>
      <c r="I372" t="s">
        <v>590</v>
      </c>
      <c r="K372" t="s">
        <v>47</v>
      </c>
      <c r="M372">
        <v>12</v>
      </c>
      <c r="N372" s="5">
        <f t="shared" si="21"/>
        <v>0</v>
      </c>
      <c r="O372" s="5">
        <f t="shared" si="22"/>
        <v>0</v>
      </c>
      <c r="P372" s="5">
        <v>53.5</v>
      </c>
      <c r="Q372" s="7">
        <v>50</v>
      </c>
      <c r="R372" s="7">
        <v>50</v>
      </c>
      <c r="S372" s="7">
        <v>50</v>
      </c>
      <c r="T372" s="7">
        <v>50</v>
      </c>
      <c r="U372" s="7">
        <v>50</v>
      </c>
      <c r="V372" s="7">
        <v>50</v>
      </c>
      <c r="W372" s="7">
        <v>50</v>
      </c>
      <c r="X372" s="7">
        <v>50</v>
      </c>
      <c r="Y372" s="7">
        <v>50</v>
      </c>
      <c r="Z372" s="7">
        <v>50</v>
      </c>
      <c r="AA372" s="7">
        <v>50</v>
      </c>
      <c r="AB372" s="7">
        <v>50</v>
      </c>
      <c r="AC372" s="7">
        <f t="shared" si="23"/>
        <v>600</v>
      </c>
    </row>
    <row r="373" spans="1:29" ht="15">
      <c r="A373" t="s">
        <v>1038</v>
      </c>
      <c r="B373" t="s">
        <v>1039</v>
      </c>
      <c r="C373" t="s">
        <v>334</v>
      </c>
      <c r="D373" t="s">
        <v>1033</v>
      </c>
      <c r="E373" s="3">
        <v>0</v>
      </c>
      <c r="F373" s="3">
        <v>0</v>
      </c>
      <c r="G373" s="3">
        <v>0</v>
      </c>
      <c r="H373" s="3">
        <f t="shared" si="20"/>
        <v>0</v>
      </c>
      <c r="I373" t="s">
        <v>518</v>
      </c>
      <c r="K373" t="s">
        <v>47</v>
      </c>
      <c r="M373">
        <v>12</v>
      </c>
      <c r="N373" s="5">
        <f t="shared" si="21"/>
        <v>0</v>
      </c>
      <c r="O373" s="5">
        <f t="shared" si="22"/>
        <v>0</v>
      </c>
      <c r="P373" s="5">
        <v>50</v>
      </c>
      <c r="Q373" s="7">
        <v>50</v>
      </c>
      <c r="R373" s="7">
        <v>50</v>
      </c>
      <c r="S373" s="7">
        <v>50</v>
      </c>
      <c r="T373" s="7">
        <v>50</v>
      </c>
      <c r="U373" s="7">
        <v>50</v>
      </c>
      <c r="V373" s="7">
        <v>50</v>
      </c>
      <c r="W373" s="7">
        <v>50</v>
      </c>
      <c r="X373" s="7">
        <v>50</v>
      </c>
      <c r="Y373" s="7">
        <v>50</v>
      </c>
      <c r="Z373" s="7">
        <v>50</v>
      </c>
      <c r="AA373" s="7">
        <v>50</v>
      </c>
      <c r="AB373" s="7">
        <v>50</v>
      </c>
      <c r="AC373" s="7">
        <f t="shared" si="23"/>
        <v>600</v>
      </c>
    </row>
    <row r="374" spans="1:29" ht="15">
      <c r="A374" t="s">
        <v>1040</v>
      </c>
      <c r="B374" t="s">
        <v>1041</v>
      </c>
      <c r="C374" t="s">
        <v>295</v>
      </c>
      <c r="D374" t="s">
        <v>1033</v>
      </c>
      <c r="E374" s="3">
        <v>0</v>
      </c>
      <c r="F374" s="3">
        <v>0</v>
      </c>
      <c r="G374" s="3">
        <v>0</v>
      </c>
      <c r="H374" s="3">
        <f t="shared" si="20"/>
        <v>0</v>
      </c>
      <c r="I374" t="s">
        <v>1042</v>
      </c>
      <c r="J374" t="s">
        <v>1043</v>
      </c>
      <c r="K374" t="s">
        <v>42</v>
      </c>
      <c r="L374" t="s">
        <v>467</v>
      </c>
      <c r="M374">
        <v>3</v>
      </c>
      <c r="N374" s="5">
        <f t="shared" si="21"/>
        <v>0</v>
      </c>
      <c r="O374" s="5">
        <f t="shared" si="22"/>
        <v>0</v>
      </c>
      <c r="P374" s="5">
        <v>53.5</v>
      </c>
      <c r="Q374" s="7">
        <v>50</v>
      </c>
      <c r="R374" s="7">
        <v>50</v>
      </c>
      <c r="S374" s="7">
        <v>50</v>
      </c>
      <c r="AC374" s="7">
        <f t="shared" si="23"/>
        <v>150</v>
      </c>
    </row>
    <row r="375" spans="1:29" ht="15">
      <c r="A375" t="s">
        <v>1044</v>
      </c>
      <c r="B375" t="s">
        <v>1045</v>
      </c>
      <c r="C375" t="s">
        <v>300</v>
      </c>
      <c r="D375" t="s">
        <v>1033</v>
      </c>
      <c r="E375" s="3">
        <v>0</v>
      </c>
      <c r="F375" s="3">
        <v>0</v>
      </c>
      <c r="G375" s="3">
        <v>0</v>
      </c>
      <c r="H375" s="3">
        <f t="shared" si="20"/>
        <v>0</v>
      </c>
      <c r="I375" t="s">
        <v>265</v>
      </c>
      <c r="K375" t="s">
        <v>47</v>
      </c>
      <c r="M375">
        <v>12</v>
      </c>
      <c r="N375" s="5">
        <f t="shared" si="21"/>
        <v>0</v>
      </c>
      <c r="O375" s="5">
        <f t="shared" si="22"/>
        <v>0</v>
      </c>
      <c r="P375" s="5">
        <v>53.25</v>
      </c>
      <c r="Q375" s="7">
        <v>50</v>
      </c>
      <c r="R375" s="7">
        <v>50</v>
      </c>
      <c r="S375" s="7">
        <v>50</v>
      </c>
      <c r="T375" s="7">
        <v>50</v>
      </c>
      <c r="U375" s="7">
        <v>50</v>
      </c>
      <c r="V375" s="7">
        <v>50</v>
      </c>
      <c r="W375" s="7">
        <v>50</v>
      </c>
      <c r="X375" s="7">
        <v>50</v>
      </c>
      <c r="Y375" s="7">
        <v>50</v>
      </c>
      <c r="Z375" s="7">
        <v>50</v>
      </c>
      <c r="AA375" s="7">
        <v>50</v>
      </c>
      <c r="AB375" s="7">
        <v>50</v>
      </c>
      <c r="AC375" s="7">
        <f t="shared" si="23"/>
        <v>600</v>
      </c>
    </row>
    <row r="376" spans="1:29" ht="15">
      <c r="A376" t="s">
        <v>1046</v>
      </c>
      <c r="B376" t="s">
        <v>1047</v>
      </c>
      <c r="C376" t="s">
        <v>415</v>
      </c>
      <c r="E376" s="3">
        <v>0</v>
      </c>
      <c r="F376" s="3">
        <v>0</v>
      </c>
      <c r="G376" s="3">
        <v>0</v>
      </c>
      <c r="H376" s="3">
        <f t="shared" si="20"/>
        <v>0</v>
      </c>
      <c r="I376" t="s">
        <v>416</v>
      </c>
      <c r="J376" t="s">
        <v>417</v>
      </c>
      <c r="K376" t="s">
        <v>47</v>
      </c>
      <c r="L376" t="s">
        <v>418</v>
      </c>
      <c r="M376">
        <v>0</v>
      </c>
      <c r="N376" s="5">
        <f t="shared" si="21"/>
        <v>0</v>
      </c>
      <c r="O376" s="5">
        <f t="shared" si="22"/>
        <v>0</v>
      </c>
      <c r="P376" s="5">
        <v>0</v>
      </c>
      <c r="AC376" s="7">
        <f t="shared" si="23"/>
        <v>0</v>
      </c>
    </row>
    <row r="377" spans="1:29" ht="15">
      <c r="A377" t="s">
        <v>1048</v>
      </c>
      <c r="B377" t="s">
        <v>1049</v>
      </c>
      <c r="C377" t="s">
        <v>1050</v>
      </c>
      <c r="D377" t="s">
        <v>60</v>
      </c>
      <c r="E377" s="3">
        <v>0</v>
      </c>
      <c r="F377" s="3">
        <v>0</v>
      </c>
      <c r="G377" s="3">
        <v>35000</v>
      </c>
      <c r="H377" s="3">
        <f t="shared" si="20"/>
        <v>35000</v>
      </c>
      <c r="I377" t="s">
        <v>1051</v>
      </c>
      <c r="K377" t="s">
        <v>47</v>
      </c>
      <c r="M377">
        <v>0</v>
      </c>
      <c r="N377" s="5">
        <f t="shared" si="21"/>
        <v>0</v>
      </c>
      <c r="O377" s="5">
        <f t="shared" si="22"/>
        <v>0</v>
      </c>
      <c r="P377" s="5">
        <v>0</v>
      </c>
      <c r="AC377" s="7">
        <f t="shared" si="23"/>
        <v>0</v>
      </c>
    </row>
    <row r="378" spans="1:29" ht="15">
      <c r="A378" t="s">
        <v>127</v>
      </c>
      <c r="B378" t="s">
        <v>1052</v>
      </c>
      <c r="C378" t="s">
        <v>129</v>
      </c>
      <c r="D378" t="s">
        <v>60</v>
      </c>
      <c r="E378" s="3">
        <v>0</v>
      </c>
      <c r="F378" s="3">
        <v>0</v>
      </c>
      <c r="G378" s="3">
        <v>59677.2</v>
      </c>
      <c r="H378" s="3">
        <f t="shared" si="20"/>
        <v>59677.2</v>
      </c>
      <c r="I378" t="s">
        <v>130</v>
      </c>
      <c r="K378" t="s">
        <v>47</v>
      </c>
      <c r="M378">
        <v>0</v>
      </c>
      <c r="N378" s="5">
        <f t="shared" si="21"/>
        <v>0</v>
      </c>
      <c r="O378" s="5">
        <f t="shared" si="22"/>
        <v>0</v>
      </c>
      <c r="P378" s="5">
        <v>0</v>
      </c>
      <c r="AC378" s="7">
        <f t="shared" si="23"/>
        <v>0</v>
      </c>
    </row>
    <row r="379" spans="1:29" ht="15">
      <c r="A379" t="s">
        <v>127</v>
      </c>
      <c r="B379" t="s">
        <v>1053</v>
      </c>
      <c r="C379" t="s">
        <v>129</v>
      </c>
      <c r="D379" t="s">
        <v>60</v>
      </c>
      <c r="E379" s="3">
        <v>0</v>
      </c>
      <c r="F379" s="3">
        <v>0</v>
      </c>
      <c r="G379" s="3">
        <v>219978</v>
      </c>
      <c r="H379" s="3">
        <f t="shared" si="20"/>
        <v>219978</v>
      </c>
      <c r="I379" t="s">
        <v>130</v>
      </c>
      <c r="K379" t="s">
        <v>47</v>
      </c>
      <c r="M379">
        <v>0</v>
      </c>
      <c r="N379" s="5">
        <f t="shared" si="21"/>
        <v>0</v>
      </c>
      <c r="O379" s="5">
        <f t="shared" si="22"/>
        <v>0</v>
      </c>
      <c r="P379" s="5">
        <v>0</v>
      </c>
      <c r="AC379" s="7">
        <f t="shared" si="23"/>
        <v>0</v>
      </c>
    </row>
    <row r="380" spans="1:29" ht="15">
      <c r="A380" t="s">
        <v>127</v>
      </c>
      <c r="B380" t="s">
        <v>1054</v>
      </c>
      <c r="C380" t="s">
        <v>129</v>
      </c>
      <c r="D380" t="s">
        <v>60</v>
      </c>
      <c r="E380" s="3">
        <v>0</v>
      </c>
      <c r="F380" s="3">
        <v>0</v>
      </c>
      <c r="G380" s="3">
        <v>418612</v>
      </c>
      <c r="H380" s="3">
        <f t="shared" si="20"/>
        <v>418612</v>
      </c>
      <c r="I380" t="s">
        <v>130</v>
      </c>
      <c r="K380" t="s">
        <v>47</v>
      </c>
      <c r="M380">
        <v>0</v>
      </c>
      <c r="N380" s="5">
        <f t="shared" si="21"/>
        <v>0</v>
      </c>
      <c r="O380" s="5">
        <f t="shared" si="22"/>
        <v>0</v>
      </c>
      <c r="P380" s="5">
        <v>0</v>
      </c>
      <c r="AC380" s="7">
        <f t="shared" si="23"/>
        <v>0</v>
      </c>
    </row>
    <row r="381" spans="1:29" ht="15">
      <c r="A381" t="s">
        <v>1055</v>
      </c>
      <c r="B381" t="s">
        <v>1056</v>
      </c>
      <c r="C381" t="s">
        <v>1050</v>
      </c>
      <c r="D381" t="s">
        <v>60</v>
      </c>
      <c r="E381" s="3">
        <v>0</v>
      </c>
      <c r="F381" s="3">
        <v>0</v>
      </c>
      <c r="G381" s="3">
        <v>402930</v>
      </c>
      <c r="H381" s="3">
        <f t="shared" si="20"/>
        <v>402930</v>
      </c>
      <c r="I381" t="s">
        <v>1057</v>
      </c>
      <c r="K381" t="s">
        <v>47</v>
      </c>
      <c r="M381">
        <v>0</v>
      </c>
      <c r="N381" s="5">
        <f t="shared" si="21"/>
        <v>0</v>
      </c>
      <c r="O381" s="5">
        <f t="shared" si="22"/>
        <v>0</v>
      </c>
      <c r="P381" s="5">
        <v>0</v>
      </c>
      <c r="AC381" s="7">
        <f t="shared" si="23"/>
        <v>0</v>
      </c>
    </row>
    <row r="382" spans="1:29" ht="15">
      <c r="A382" t="s">
        <v>1058</v>
      </c>
      <c r="B382" t="s">
        <v>1059</v>
      </c>
      <c r="C382" t="s">
        <v>1060</v>
      </c>
      <c r="D382" t="s">
        <v>60</v>
      </c>
      <c r="E382" s="3">
        <v>0</v>
      </c>
      <c r="F382" s="3">
        <v>0</v>
      </c>
      <c r="G382" s="3">
        <v>643381.2</v>
      </c>
      <c r="H382" s="3">
        <f t="shared" si="20"/>
        <v>643381.2</v>
      </c>
      <c r="I382" t="s">
        <v>1061</v>
      </c>
      <c r="K382" t="s">
        <v>47</v>
      </c>
      <c r="M382">
        <v>12</v>
      </c>
      <c r="N382" s="5">
        <f t="shared" si="21"/>
        <v>6.800012185621838E-05</v>
      </c>
      <c r="O382" s="5">
        <f t="shared" si="22"/>
        <v>0.0008160014622746205</v>
      </c>
      <c r="P382" s="5">
        <v>44.58</v>
      </c>
      <c r="Q382" s="7">
        <v>43.75</v>
      </c>
      <c r="R382" s="7">
        <v>43.75</v>
      </c>
      <c r="S382" s="7">
        <v>43.75</v>
      </c>
      <c r="T382" s="7">
        <v>43.75</v>
      </c>
      <c r="U382" s="7">
        <v>43.75</v>
      </c>
      <c r="V382" s="7">
        <v>43.75</v>
      </c>
      <c r="W382" s="7">
        <v>43.75</v>
      </c>
      <c r="X382" s="7">
        <v>43.75</v>
      </c>
      <c r="Y382" s="7">
        <v>43.75</v>
      </c>
      <c r="Z382" s="7">
        <v>43.75</v>
      </c>
      <c r="AA382" s="7">
        <v>43.75</v>
      </c>
      <c r="AB382" s="7">
        <v>43.75</v>
      </c>
      <c r="AC382" s="7">
        <f t="shared" si="23"/>
        <v>525</v>
      </c>
    </row>
    <row r="383" spans="1:29" ht="15">
      <c r="A383" t="s">
        <v>1058</v>
      </c>
      <c r="B383" t="s">
        <v>1062</v>
      </c>
      <c r="C383" t="s">
        <v>1060</v>
      </c>
      <c r="D383" t="s">
        <v>1063</v>
      </c>
      <c r="E383" s="3">
        <v>0</v>
      </c>
      <c r="F383" s="3">
        <v>0</v>
      </c>
      <c r="G383" s="3">
        <v>356103</v>
      </c>
      <c r="H383" s="3">
        <f t="shared" si="20"/>
        <v>356103</v>
      </c>
      <c r="I383" t="s">
        <v>1061</v>
      </c>
      <c r="K383" t="s">
        <v>47</v>
      </c>
      <c r="M383">
        <v>12</v>
      </c>
      <c r="N383" s="5">
        <f t="shared" si="21"/>
        <v>0</v>
      </c>
      <c r="O383" s="5">
        <f t="shared" si="22"/>
        <v>0</v>
      </c>
      <c r="P383" s="5">
        <v>44.58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f t="shared" si="23"/>
        <v>0</v>
      </c>
    </row>
    <row r="384" spans="1:29" ht="15">
      <c r="A384" t="s">
        <v>1055</v>
      </c>
      <c r="B384" t="s">
        <v>1064</v>
      </c>
      <c r="C384" t="s">
        <v>1050</v>
      </c>
      <c r="D384" t="s">
        <v>60</v>
      </c>
      <c r="E384" s="3">
        <v>0</v>
      </c>
      <c r="F384" s="3">
        <v>0</v>
      </c>
      <c r="G384" s="3">
        <v>156380</v>
      </c>
      <c r="H384" s="3">
        <f t="shared" si="20"/>
        <v>156380</v>
      </c>
      <c r="I384" t="s">
        <v>1057</v>
      </c>
      <c r="K384" t="s">
        <v>47</v>
      </c>
      <c r="M384">
        <v>0</v>
      </c>
      <c r="N384" s="5">
        <f t="shared" si="21"/>
        <v>0</v>
      </c>
      <c r="O384" s="5">
        <f t="shared" si="22"/>
        <v>0</v>
      </c>
      <c r="P384" s="5">
        <v>0</v>
      </c>
      <c r="AC384" s="7">
        <f t="shared" si="23"/>
        <v>0</v>
      </c>
    </row>
    <row r="385" spans="1:29" ht="15">
      <c r="A385" t="s">
        <v>1055</v>
      </c>
      <c r="B385" t="s">
        <v>1065</v>
      </c>
      <c r="C385" t="s">
        <v>1050</v>
      </c>
      <c r="D385" t="s">
        <v>60</v>
      </c>
      <c r="E385" s="3">
        <v>0</v>
      </c>
      <c r="F385" s="3">
        <v>0</v>
      </c>
      <c r="G385" s="3">
        <v>56192</v>
      </c>
      <c r="H385" s="3">
        <f t="shared" si="20"/>
        <v>56192</v>
      </c>
      <c r="I385" t="s">
        <v>1057</v>
      </c>
      <c r="K385" t="s">
        <v>47</v>
      </c>
      <c r="M385">
        <v>0</v>
      </c>
      <c r="N385" s="5">
        <f t="shared" si="21"/>
        <v>0</v>
      </c>
      <c r="O385" s="5">
        <f t="shared" si="22"/>
        <v>0</v>
      </c>
      <c r="P385" s="5">
        <v>0</v>
      </c>
      <c r="AC385" s="7">
        <f t="shared" si="23"/>
        <v>0</v>
      </c>
    </row>
    <row r="386" spans="1:29" ht="15">
      <c r="A386" t="s">
        <v>1055</v>
      </c>
      <c r="B386" t="s">
        <v>1066</v>
      </c>
      <c r="C386" t="s">
        <v>1050</v>
      </c>
      <c r="D386" t="s">
        <v>60</v>
      </c>
      <c r="E386" s="3">
        <v>0</v>
      </c>
      <c r="F386" s="3">
        <v>0</v>
      </c>
      <c r="G386" s="3">
        <v>96268</v>
      </c>
      <c r="H386" s="3">
        <f t="shared" si="20"/>
        <v>96268</v>
      </c>
      <c r="I386" t="s">
        <v>1057</v>
      </c>
      <c r="K386" t="s">
        <v>47</v>
      </c>
      <c r="M386">
        <v>0</v>
      </c>
      <c r="N386" s="5">
        <f t="shared" si="21"/>
        <v>0</v>
      </c>
      <c r="O386" s="5">
        <f t="shared" si="22"/>
        <v>0</v>
      </c>
      <c r="P386" s="5">
        <v>0</v>
      </c>
      <c r="AC386" s="7">
        <f t="shared" si="23"/>
        <v>0</v>
      </c>
    </row>
    <row r="387" spans="1:29" ht="15">
      <c r="A387" t="s">
        <v>1055</v>
      </c>
      <c r="B387" t="s">
        <v>1067</v>
      </c>
      <c r="C387" t="s">
        <v>1050</v>
      </c>
      <c r="D387" t="s">
        <v>60</v>
      </c>
      <c r="E387" s="3">
        <v>0</v>
      </c>
      <c r="F387" s="3">
        <v>0</v>
      </c>
      <c r="G387" s="3">
        <v>11369</v>
      </c>
      <c r="H387" s="3">
        <f t="shared" si="20"/>
        <v>11369</v>
      </c>
      <c r="I387" t="s">
        <v>1057</v>
      </c>
      <c r="K387" t="s">
        <v>47</v>
      </c>
      <c r="M387">
        <v>0</v>
      </c>
      <c r="N387" s="5">
        <f t="shared" si="21"/>
        <v>0</v>
      </c>
      <c r="O387" s="5">
        <f t="shared" si="22"/>
        <v>0</v>
      </c>
      <c r="P387" s="5">
        <v>0</v>
      </c>
      <c r="AC387" s="7">
        <f t="shared" si="23"/>
        <v>0</v>
      </c>
    </row>
    <row r="388" spans="1:29" ht="15">
      <c r="A388" t="s">
        <v>1055</v>
      </c>
      <c r="B388" t="s">
        <v>1068</v>
      </c>
      <c r="C388" t="s">
        <v>1050</v>
      </c>
      <c r="D388" t="s">
        <v>60</v>
      </c>
      <c r="E388" s="3">
        <v>0</v>
      </c>
      <c r="F388" s="3">
        <v>0</v>
      </c>
      <c r="G388" s="3">
        <v>44867</v>
      </c>
      <c r="H388" s="3">
        <f t="shared" si="20"/>
        <v>44867</v>
      </c>
      <c r="I388" t="s">
        <v>1057</v>
      </c>
      <c r="K388" t="s">
        <v>47</v>
      </c>
      <c r="M388">
        <v>0</v>
      </c>
      <c r="N388" s="5">
        <f t="shared" si="21"/>
        <v>0</v>
      </c>
      <c r="O388" s="5">
        <f t="shared" si="22"/>
        <v>0</v>
      </c>
      <c r="P388" s="5">
        <v>0</v>
      </c>
      <c r="AC388" s="7">
        <f t="shared" si="23"/>
        <v>0</v>
      </c>
    </row>
    <row r="389" spans="1:29" ht="15">
      <c r="A389" t="s">
        <v>1048</v>
      </c>
      <c r="B389" t="s">
        <v>1069</v>
      </c>
      <c r="C389" t="s">
        <v>1050</v>
      </c>
      <c r="D389" t="s">
        <v>60</v>
      </c>
      <c r="E389" s="3">
        <v>0</v>
      </c>
      <c r="F389" s="3">
        <v>0</v>
      </c>
      <c r="G389" s="3">
        <v>217800</v>
      </c>
      <c r="H389" s="3">
        <f t="shared" si="20"/>
        <v>217800</v>
      </c>
      <c r="I389" t="s">
        <v>1051</v>
      </c>
      <c r="K389" t="s">
        <v>47</v>
      </c>
      <c r="M389">
        <v>0</v>
      </c>
      <c r="N389" s="5">
        <f t="shared" si="21"/>
        <v>0</v>
      </c>
      <c r="O389" s="5">
        <f t="shared" si="22"/>
        <v>0</v>
      </c>
      <c r="P389" s="5">
        <v>0</v>
      </c>
      <c r="AC389" s="7">
        <f t="shared" si="23"/>
        <v>0</v>
      </c>
    </row>
    <row r="390" spans="1:29" ht="15">
      <c r="A390" t="s">
        <v>1070</v>
      </c>
      <c r="B390" t="s">
        <v>1071</v>
      </c>
      <c r="C390" t="s">
        <v>1050</v>
      </c>
      <c r="D390" t="s">
        <v>60</v>
      </c>
      <c r="E390" s="3">
        <v>0</v>
      </c>
      <c r="F390" s="3">
        <v>0</v>
      </c>
      <c r="G390" s="3">
        <v>200380</v>
      </c>
      <c r="H390" s="3">
        <f t="shared" si="20"/>
        <v>200380</v>
      </c>
      <c r="I390" t="s">
        <v>1072</v>
      </c>
      <c r="K390" t="s">
        <v>47</v>
      </c>
      <c r="M390">
        <v>0</v>
      </c>
      <c r="N390" s="5">
        <f t="shared" si="21"/>
        <v>0</v>
      </c>
      <c r="O390" s="5">
        <f t="shared" si="22"/>
        <v>0</v>
      </c>
      <c r="P390" s="5">
        <v>0</v>
      </c>
      <c r="AC390" s="7">
        <f t="shared" si="23"/>
        <v>0</v>
      </c>
    </row>
    <row r="391" spans="1:29" ht="15">
      <c r="A391" t="s">
        <v>1070</v>
      </c>
      <c r="B391" t="s">
        <v>1073</v>
      </c>
      <c r="C391" t="s">
        <v>1050</v>
      </c>
      <c r="D391" t="s">
        <v>60</v>
      </c>
      <c r="E391" s="3">
        <v>0</v>
      </c>
      <c r="F391" s="3">
        <v>0</v>
      </c>
      <c r="G391" s="3">
        <v>191660</v>
      </c>
      <c r="H391" s="3">
        <f>F391+G391</f>
        <v>191660</v>
      </c>
      <c r="I391" t="s">
        <v>1072</v>
      </c>
      <c r="K391" t="s">
        <v>47</v>
      </c>
      <c r="M391">
        <v>0</v>
      </c>
      <c r="N391" s="5">
        <f>O391/12</f>
        <v>0</v>
      </c>
      <c r="O391" s="5">
        <f t="shared" si="22"/>
        <v>0</v>
      </c>
      <c r="P391" s="5">
        <v>0</v>
      </c>
      <c r="AC391" s="7">
        <f>SUM(Q391:AB391)</f>
        <v>0</v>
      </c>
    </row>
    <row r="392" spans="1:29" ht="15">
      <c r="A392" t="s">
        <v>1070</v>
      </c>
      <c r="B392" t="s">
        <v>1074</v>
      </c>
      <c r="C392" t="s">
        <v>1050</v>
      </c>
      <c r="D392" t="s">
        <v>60</v>
      </c>
      <c r="E392" s="3">
        <v>0</v>
      </c>
      <c r="F392" s="3">
        <v>0</v>
      </c>
      <c r="G392" s="3">
        <v>44256</v>
      </c>
      <c r="H392" s="3">
        <f>F392+G392</f>
        <v>44256</v>
      </c>
      <c r="I392" t="s">
        <v>1072</v>
      </c>
      <c r="K392" t="s">
        <v>47</v>
      </c>
      <c r="M392">
        <v>0</v>
      </c>
      <c r="N392" s="5">
        <f>O392/12</f>
        <v>0</v>
      </c>
      <c r="O392" s="5">
        <f t="shared" si="22"/>
        <v>0</v>
      </c>
      <c r="P392" s="5">
        <v>0</v>
      </c>
      <c r="AC392" s="7">
        <f>SUM(Q392:AB392)</f>
        <v>0</v>
      </c>
    </row>
    <row r="393" spans="1:29" ht="15">
      <c r="A393" t="s">
        <v>1070</v>
      </c>
      <c r="B393" t="s">
        <v>1075</v>
      </c>
      <c r="C393" t="s">
        <v>1050</v>
      </c>
      <c r="D393" t="s">
        <v>60</v>
      </c>
      <c r="E393" s="3">
        <v>0</v>
      </c>
      <c r="F393" s="3">
        <v>0</v>
      </c>
      <c r="G393" s="3">
        <v>12504</v>
      </c>
      <c r="H393" s="3">
        <f>F393+G393</f>
        <v>12504</v>
      </c>
      <c r="I393" t="s">
        <v>1072</v>
      </c>
      <c r="K393" t="s">
        <v>47</v>
      </c>
      <c r="M393">
        <v>0</v>
      </c>
      <c r="N393" s="5">
        <f>O393/12</f>
        <v>0</v>
      </c>
      <c r="O393" s="5">
        <f t="shared" si="22"/>
        <v>0</v>
      </c>
      <c r="P393" s="5">
        <v>0</v>
      </c>
      <c r="AC393" s="7">
        <f>SUM(Q393:AB393)</f>
        <v>0</v>
      </c>
    </row>
    <row r="394" spans="1:29" ht="15">
      <c r="A394" t="s">
        <v>1076</v>
      </c>
      <c r="B394" t="s">
        <v>1077</v>
      </c>
      <c r="C394" t="s">
        <v>1050</v>
      </c>
      <c r="D394" t="s">
        <v>78</v>
      </c>
      <c r="E394" s="3">
        <v>0</v>
      </c>
      <c r="F394" s="3">
        <v>0</v>
      </c>
      <c r="G394" s="3">
        <v>852034</v>
      </c>
      <c r="H394" s="3">
        <f>F394+G394</f>
        <v>852034</v>
      </c>
      <c r="I394" t="s">
        <v>1078</v>
      </c>
      <c r="K394" t="s">
        <v>47</v>
      </c>
      <c r="M394">
        <v>12</v>
      </c>
      <c r="N394" s="5">
        <f>O394/12</f>
        <v>0</v>
      </c>
      <c r="O394" s="5">
        <f t="shared" si="22"/>
        <v>0</v>
      </c>
      <c r="P394" s="5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0</v>
      </c>
      <c r="AC394" s="7">
        <f>SUM(Q394:AB394)</f>
        <v>0</v>
      </c>
    </row>
    <row r="395" spans="1:29" ht="15">
      <c r="A395" t="s">
        <v>1048</v>
      </c>
      <c r="B395" t="s">
        <v>1079</v>
      </c>
      <c r="C395" t="s">
        <v>1050</v>
      </c>
      <c r="D395" t="s">
        <v>78</v>
      </c>
      <c r="E395" s="3">
        <v>0</v>
      </c>
      <c r="F395" s="3">
        <v>0</v>
      </c>
      <c r="G395" s="3">
        <v>0</v>
      </c>
      <c r="H395" s="3">
        <f>F395+G395</f>
        <v>0</v>
      </c>
      <c r="I395" t="s">
        <v>1051</v>
      </c>
      <c r="K395" t="s">
        <v>47</v>
      </c>
      <c r="M395">
        <v>0</v>
      </c>
      <c r="N395" s="5">
        <f>O395/12</f>
        <v>0</v>
      </c>
      <c r="O395" s="5">
        <f t="shared" si="22"/>
        <v>0</v>
      </c>
      <c r="P395" s="5">
        <v>0</v>
      </c>
      <c r="AC395" s="7">
        <f>SUM(Q395:AB395)</f>
        <v>0</v>
      </c>
    </row>
  </sheetData>
  <sheetProtection password="E32E" sheet="1" objects="1" scenarios="1"/>
  <autoFilter ref="A6:AC6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Antonio</cp:lastModifiedBy>
  <dcterms:created xsi:type="dcterms:W3CDTF">2004-05-16T18:44:46Z</dcterms:created>
  <dcterms:modified xsi:type="dcterms:W3CDTF">2023-06-05T16:46:36Z</dcterms:modified>
  <cp:category/>
  <cp:version/>
  <cp:contentType/>
  <cp:contentStatus/>
</cp:coreProperties>
</file>